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人事評価シート" sheetId="1" state="visible" r:id="rId1"/>
    <sheet xmlns:r="http://schemas.openxmlformats.org/officeDocument/2006/relationships" name="評価基準" sheetId="2" state="visible" r:id="rId2"/>
  </sheets>
  <definedNames>
    <definedName name="_xlnm.Print_Area" localSheetId="0">'人事評価シート'!$A$1:$H$36</definedName>
    <definedName name="_xlnm.Print_Area" localSheetId="1">'評価基準'!$A$1:$C$19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8">
    <font>
      <name val="Calibri"/>
      <family val="2"/>
      <color theme="1"/>
      <sz val="11"/>
      <scheme val="minor"/>
    </font>
    <font>
      <name val="游ゴシック"/>
      <b val="1"/>
      <sz val="18"/>
    </font>
    <font>
      <name val="游ゴシック"/>
      <b val="1"/>
      <sz val="9.5"/>
    </font>
    <font>
      <name val="游ゴシック"/>
      <sz val="10"/>
    </font>
    <font>
      <name val="游ゴシック"/>
      <b val="1"/>
      <sz val="11"/>
    </font>
    <font>
      <name val="游ゴシック"/>
      <b val="1"/>
      <sz val="9"/>
    </font>
    <font>
      <name val="游ゴシック"/>
      <sz val="9.5"/>
    </font>
    <font>
      <name val="游ゴシック"/>
      <sz val="9"/>
    </font>
    <font>
      <name val="游ゴシック"/>
      <sz val="8.5"/>
    </font>
    <font>
      <name val="游ゴシック"/>
      <b val="1"/>
      <sz val="12"/>
    </font>
    <font>
      <name val="游ゴシック"/>
      <b val="1"/>
      <sz val="10"/>
    </font>
    <font>
      <name val="游ゴシック"/>
      <b val="1"/>
      <sz val="8.5"/>
    </font>
    <font>
      <name val="游ゴシック"/>
      <b val="1"/>
      <color rgb="00C00000"/>
      <sz val="8.5"/>
    </font>
    <font>
      <name val="游ゴシック"/>
      <sz val="8"/>
    </font>
    <font>
      <name val="游ゴシック"/>
      <sz val="11"/>
    </font>
    <font>
      <name val="游ゴシック"/>
      <b val="1"/>
      <sz val="13"/>
    </font>
    <font>
      <name val="游ゴシック"/>
      <b val="1"/>
      <sz val="20"/>
    </font>
    <font>
      <name val="游ゴシック"/>
      <b val="1"/>
      <sz val="16"/>
    </font>
  </fonts>
  <fills count="6">
    <fill>
      <patternFill/>
    </fill>
    <fill>
      <patternFill patternType="gray125"/>
    </fill>
    <fill>
      <patternFill patternType="solid">
        <fgColor rgb="00E3F1F3"/>
      </patternFill>
    </fill>
    <fill>
      <patternFill patternType="solid">
        <fgColor rgb="00FFF6CC"/>
      </patternFill>
    </fill>
    <fill>
      <patternFill patternType="solid">
        <fgColor rgb="00DDEBF7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3" fillId="3" borderId="1" applyAlignment="1" pivotButton="0" quotePrefix="0" xfId="0">
      <alignment horizontal="left" vertical="center"/>
    </xf>
    <xf numFmtId="0" fontId="0" fillId="3" borderId="1" pivotButton="0" quotePrefix="0" xfId="0"/>
    <xf numFmtId="0" fontId="2" fillId="2" borderId="1" applyAlignment="1" pivotButton="0" quotePrefix="0" xfId="0">
      <alignment horizontal="center" vertical="center" shrinkToFit="1"/>
    </xf>
    <xf numFmtId="0" fontId="4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shrinkToFit="1"/>
    </xf>
    <xf numFmtId="0" fontId="6" fillId="3" borderId="1" applyAlignment="1" pivotButton="0" quotePrefix="0" xfId="0">
      <alignment horizontal="left" vertical="center" wrapText="1"/>
    </xf>
    <xf numFmtId="0" fontId="7" fillId="3" borderId="1" applyAlignment="1" pivotButton="0" quotePrefix="0" xfId="0">
      <alignment horizontal="left" vertical="center" wrapText="1"/>
    </xf>
    <xf numFmtId="9" fontId="3" fillId="3" borderId="1" applyAlignment="1" pivotButton="0" quotePrefix="0" xfId="0">
      <alignment horizontal="center" vertical="center" shrinkToFit="1"/>
    </xf>
    <xf numFmtId="0" fontId="8" fillId="0" borderId="1" applyAlignment="1" pivotButton="0" quotePrefix="0" xfId="0">
      <alignment horizontal="left" vertical="center" wrapText="1"/>
    </xf>
    <xf numFmtId="0" fontId="9" fillId="3" borderId="1" applyAlignment="1" pivotButton="0" quotePrefix="0" xfId="0">
      <alignment horizontal="center" vertical="center" shrinkToFit="1"/>
    </xf>
    <xf numFmtId="0" fontId="2" fillId="4" borderId="1" applyAlignment="1" pivotButton="0" quotePrefix="0" xfId="0">
      <alignment horizontal="right" vertical="center"/>
    </xf>
    <xf numFmtId="0" fontId="0" fillId="4" borderId="1" pivotButton="0" quotePrefix="0" xfId="0"/>
    <xf numFmtId="9" fontId="10" fillId="4" borderId="1" applyAlignment="1" pivotButton="0" quotePrefix="0" xfId="0">
      <alignment horizontal="center" vertical="center" shrinkToFit="1"/>
    </xf>
    <xf numFmtId="0" fontId="12" fillId="4" borderId="1" applyAlignment="1" pivotButton="0" quotePrefix="0" xfId="0">
      <alignment horizontal="left" vertical="center" shrinkToFit="1"/>
    </xf>
    <xf numFmtId="164" fontId="4" fillId="4" borderId="1" applyAlignment="1" pivotButton="0" quotePrefix="0" xfId="0">
      <alignment horizontal="center" vertical="center" shrinkToFit="1"/>
    </xf>
    <xf numFmtId="0" fontId="13" fillId="4" borderId="1" applyAlignment="1" pivotButton="0" quotePrefix="0" xfId="0">
      <alignment horizontal="center" vertical="center" shrinkToFit="1"/>
    </xf>
    <xf numFmtId="0" fontId="5" fillId="2" borderId="1" applyAlignment="1" pivotButton="0" quotePrefix="0" xfId="0">
      <alignment horizontal="center" vertical="center" shrinkToFit="1"/>
    </xf>
    <xf numFmtId="0" fontId="5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 shrinkToFit="1"/>
    </xf>
    <xf numFmtId="0" fontId="8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2" fillId="5" borderId="1" applyAlignment="1" pivotButton="0" quotePrefix="0" xfId="0">
      <alignment horizontal="center" vertical="center"/>
    </xf>
    <xf numFmtId="0" fontId="0" fillId="5" borderId="1" pivotButton="0" quotePrefix="0" xfId="0"/>
    <xf numFmtId="9" fontId="14" fillId="3" borderId="1" applyAlignment="1" pivotButton="0" quotePrefix="0" xfId="0">
      <alignment horizontal="center" vertical="center"/>
    </xf>
    <xf numFmtId="9" fontId="14" fillId="5" borderId="1" applyAlignment="1" pivotButton="0" quotePrefix="0" xfId="0">
      <alignment horizontal="center" vertical="center" shrinkToFit="1"/>
    </xf>
    <xf numFmtId="164" fontId="15" fillId="4" borderId="1" applyAlignment="1" pivotButton="0" quotePrefix="0" xfId="0">
      <alignment horizontal="center" vertical="center" shrinkToFit="1"/>
    </xf>
    <xf numFmtId="0" fontId="16" fillId="4" borderId="1" applyAlignment="1" pivotButton="0" quotePrefix="0" xfId="0">
      <alignment horizontal="center" vertical="center" shrinkToFit="1"/>
    </xf>
    <xf numFmtId="0" fontId="13" fillId="0" borderId="1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top" wrapText="1"/>
    </xf>
    <xf numFmtId="0" fontId="11" fillId="2" borderId="1" applyAlignment="1" pivotButton="0" quotePrefix="0" xfId="0">
      <alignment horizontal="center" vertical="center" shrinkToFit="1"/>
    </xf>
    <xf numFmtId="0" fontId="17" fillId="0" borderId="0" pivotButton="0" quotePrefix="0" xfId="0"/>
    <xf numFmtId="0" fontId="10" fillId="2" borderId="1" applyAlignment="1" pivotButton="0" quotePrefix="0" xfId="0">
      <alignment horizontal="center" vertical="center" shrinkToFit="1"/>
    </xf>
    <xf numFmtId="0" fontId="10" fillId="0" borderId="1" applyAlignment="1" pivotButton="0" quotePrefix="0" xfId="0">
      <alignment horizontal="center" vertical="center" shrinkToFit="1"/>
    </xf>
    <xf numFmtId="0" fontId="3" fillId="0" borderId="1" applyAlignment="1" pivotButton="0" quotePrefix="0" xfId="0">
      <alignment horizontal="left" vertical="center" shrinkToFit="1"/>
    </xf>
    <xf numFmtId="0" fontId="7" fillId="0" borderId="0" pivotButton="0" quotePrefix="0" xfId="0"/>
  </cellXfs>
  <cellStyles count="1">
    <cellStyle name="Normal" xfId="0" builtinId="0" hidden="0"/>
  </cellStyles>
  <dxfs count="2">
    <dxf>
      <font>
        <b val="1"/>
        <color rgb="001E7B34"/>
      </font>
    </dxf>
    <dxf>
      <font>
        <b val="1"/>
        <color rgb="00C0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6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22" customWidth="1" min="2" max="2"/>
    <col width="24" customWidth="1" min="3" max="3"/>
    <col width="7" customWidth="1" min="4" max="4"/>
    <col width="24" customWidth="1" min="5" max="5"/>
    <col width="6.5" customWidth="1" min="6" max="6"/>
    <col width="6.5" customWidth="1" min="7" max="7"/>
    <col width="20" customWidth="1" min="8" max="8"/>
  </cols>
  <sheetData>
    <row r="1" ht="30" customHeight="1">
      <c r="A1" s="1" t="inlineStr">
        <is>
          <t>人事評価シート</t>
        </is>
      </c>
    </row>
    <row r="3" ht="19" customHeight="1">
      <c r="A3" s="2" t="inlineStr">
        <is>
          <t>氏名</t>
        </is>
      </c>
      <c r="B3" s="3" t="n"/>
      <c r="C3" s="4" t="inlineStr">
        <is>
          <t>○○ ○○</t>
        </is>
      </c>
      <c r="D3" s="5" t="n"/>
      <c r="E3" s="6" t="inlineStr">
        <is>
          <t>評価期間</t>
        </is>
      </c>
      <c r="F3" s="4" t="inlineStr">
        <is>
          <t>20XX年4月〜9月(上期)</t>
        </is>
      </c>
      <c r="G3" s="5" t="n"/>
      <c r="H3" s="5" t="n"/>
    </row>
    <row r="4" ht="19" customHeight="1">
      <c r="A4" s="2" t="inlineStr">
        <is>
          <t>所属</t>
        </is>
      </c>
      <c r="B4" s="3" t="n"/>
      <c r="C4" s="4" t="inlineStr">
        <is>
          <t>営業部 営業1課</t>
        </is>
      </c>
      <c r="D4" s="5" t="n"/>
      <c r="E4" s="6" t="inlineStr">
        <is>
          <t>一次評価者</t>
        </is>
      </c>
      <c r="F4" s="4" t="inlineStr">
        <is>
          <t>○○ 課長</t>
        </is>
      </c>
      <c r="G4" s="5" t="n"/>
      <c r="H4" s="5" t="n"/>
    </row>
    <row r="5" ht="19" customHeight="1">
      <c r="A5" s="2" t="inlineStr">
        <is>
          <t>等級・役職</t>
        </is>
      </c>
      <c r="B5" s="3" t="n"/>
      <c r="C5" s="4" t="inlineStr">
        <is>
          <t>一般職 2等級</t>
        </is>
      </c>
      <c r="D5" s="5" t="n"/>
      <c r="E5" s="6" t="inlineStr">
        <is>
          <t>二次評価者</t>
        </is>
      </c>
      <c r="F5" s="4" t="inlineStr">
        <is>
          <t>○○ 部長</t>
        </is>
      </c>
      <c r="G5" s="5" t="n"/>
      <c r="H5" s="5" t="n"/>
    </row>
    <row r="7">
      <c r="A7" s="7" t="inlineStr">
        <is>
          <t>1. 目標の達成度(業績評価)　評価:S〜D</t>
        </is>
      </c>
    </row>
    <row r="8" ht="28" customHeight="1">
      <c r="A8" s="8" t="inlineStr">
        <is>
          <t>No.</t>
        </is>
      </c>
      <c r="B8" s="8" t="inlineStr">
        <is>
          <t>目標(何を・どこまで)</t>
        </is>
      </c>
      <c r="C8" s="8" t="inlineStr">
        <is>
          <t>達成の基準</t>
        </is>
      </c>
      <c r="D8" s="8" t="inlineStr">
        <is>
          <t>重み</t>
        </is>
      </c>
      <c r="E8" s="8" t="inlineStr">
        <is>
          <t>結果・ふり返り(本人)</t>
        </is>
      </c>
      <c r="F8" s="8" t="inlineStr">
        <is>
          <t>自己
評価</t>
        </is>
      </c>
      <c r="G8" s="8" t="inlineStr">
        <is>
          <t>上司
評価</t>
        </is>
      </c>
      <c r="H8" s="8" t="inlineStr">
        <is>
          <t>上司のコメント</t>
        </is>
      </c>
    </row>
    <row r="9" ht="46" customHeight="1">
      <c r="A9" s="9" t="n">
        <v>1</v>
      </c>
      <c r="B9" s="10" t="inlineStr">
        <is>
          <t>新規の取引先を開拓する</t>
        </is>
      </c>
      <c r="C9" s="11" t="inlineStr">
        <is>
          <t>新規契約 10社</t>
        </is>
      </c>
      <c r="D9" s="12" t="n">
        <v>0.4</v>
      </c>
      <c r="E9" s="13" t="inlineStr">
        <is>
          <t>12社と契約(目標の120%)。展示会の名刺から電話で商談につなげた</t>
        </is>
      </c>
      <c r="F9" s="14" t="inlineStr">
        <is>
          <t>S</t>
        </is>
      </c>
      <c r="G9" s="14" t="inlineStr">
        <is>
          <t>A</t>
        </is>
      </c>
      <c r="H9" s="13" t="inlineStr">
        <is>
          <t>数は達成。単価の低い契約が多い</t>
        </is>
      </c>
    </row>
    <row r="10" ht="46" customHeight="1">
      <c r="A10" s="9" t="n">
        <v>2</v>
      </c>
      <c r="B10" s="10" t="inlineStr">
        <is>
          <t>既存のお客様の売上を伸ばす</t>
        </is>
      </c>
      <c r="C10" s="11" t="inlineStr">
        <is>
          <t>前年比 105%</t>
        </is>
      </c>
      <c r="D10" s="12" t="n">
        <v>0.4</v>
      </c>
      <c r="E10" s="13" t="inlineStr">
        <is>
          <t>前年比 103%。大口のお客様1社の発注が減った</t>
        </is>
      </c>
      <c r="F10" s="14" t="inlineStr">
        <is>
          <t>B</t>
        </is>
      </c>
      <c r="G10" s="14" t="inlineStr">
        <is>
          <t>B</t>
        </is>
      </c>
      <c r="H10" s="13" t="inlineStr">
        <is>
          <t>フォローの回数を増やしたい</t>
        </is>
      </c>
    </row>
    <row r="11" ht="46" customHeight="1">
      <c r="A11" s="9" t="n">
        <v>3</v>
      </c>
      <c r="B11" s="10" t="inlineStr">
        <is>
          <t>提案書のひな形をつくる</t>
        </is>
      </c>
      <c r="C11" s="11" t="inlineStr">
        <is>
          <t>9月末までに課で使える形にする</t>
        </is>
      </c>
      <c r="D11" s="12" t="n">
        <v>0.2</v>
      </c>
      <c r="E11" s="13" t="inlineStr">
        <is>
          <t>8月に完成し、課の全員が使っている</t>
        </is>
      </c>
      <c r="F11" s="14" t="inlineStr">
        <is>
          <t>A</t>
        </is>
      </c>
      <c r="G11" s="14" t="inlineStr">
        <is>
          <t>A</t>
        </is>
      </c>
      <c r="H11" s="13" t="inlineStr">
        <is>
          <t>課の作業時間の短縮に役立った</t>
        </is>
      </c>
    </row>
    <row r="12" ht="46" customHeight="1">
      <c r="A12" s="9" t="n">
        <v>4</v>
      </c>
      <c r="B12" s="10" t="inlineStr"/>
      <c r="C12" s="11" t="inlineStr"/>
      <c r="D12" s="12" t="n"/>
      <c r="E12" s="13" t="inlineStr"/>
      <c r="F12" s="14" t="n"/>
      <c r="G12" s="14" t="n"/>
      <c r="H12" s="13" t="inlineStr"/>
    </row>
    <row r="13" ht="22" customHeight="1">
      <c r="A13" s="15" t="inlineStr">
        <is>
          <t>重みの合計 / 目標の点数(5点満点)</t>
        </is>
      </c>
      <c r="B13" s="16" t="n"/>
      <c r="C13" s="16" t="n"/>
      <c r="D13" s="17">
        <f>SUM(D9:D12)</f>
        <v/>
      </c>
      <c r="E13" s="18">
        <f>IF(D13=1,"","※重みの合計を100%に")</f>
        <v/>
      </c>
      <c r="F13" s="19">
        <f>IF((IF(ISNUMBER(MATCH(F9,{"S","A","B","C","D"},0)),$D9,0)+IF(ISNUMBER(MATCH(F10,{"S","A","B","C","D"},0)),$D10,0)+IF(ISNUMBER(MATCH(F11,{"S","A","B","C","D"},0)),$D11,0)+IF(ISNUMBER(MATCH(F12,{"S","A","B","C","D"},0)),$D12,0))=0,"",ROUND((IFERROR((6-MATCH(F9,{"S","A","B","C","D"},0))*$D9,0)+IFERROR((6-MATCH(F10,{"S","A","B","C","D"},0))*$D10,0)+IFERROR((6-MATCH(F11,{"S","A","B","C","D"},0))*$D11,0)+IFERROR((6-MATCH(F12,{"S","A","B","C","D"},0))*$D12,0))/(IF(ISNUMBER(MATCH(F9,{"S","A","B","C","D"},0)),$D9,0)+IF(ISNUMBER(MATCH(F10,{"S","A","B","C","D"},0)),$D10,0)+IF(ISNUMBER(MATCH(F11,{"S","A","B","C","D"},0)),$D11,0)+IF(ISNUMBER(MATCH(F12,{"S","A","B","C","D"},0)),$D12,0)),1))</f>
        <v/>
      </c>
      <c r="G13" s="19">
        <f>IF((IF(ISNUMBER(MATCH(G9,{"S","A","B","C","D"},0)),$D9,0)+IF(ISNUMBER(MATCH(G10,{"S","A","B","C","D"},0)),$D10,0)+IF(ISNUMBER(MATCH(G11,{"S","A","B","C","D"},0)),$D11,0)+IF(ISNUMBER(MATCH(G12,{"S","A","B","C","D"},0)),$D12,0))=0,"",ROUND((IFERROR((6-MATCH(G9,{"S","A","B","C","D"},0))*$D9,0)+IFERROR((6-MATCH(G10,{"S","A","B","C","D"},0))*$D10,0)+IFERROR((6-MATCH(G11,{"S","A","B","C","D"},0))*$D11,0)+IFERROR((6-MATCH(G12,{"S","A","B","C","D"},0))*$D12,0))/(IF(ISNUMBER(MATCH(G9,{"S","A","B","C","D"},0)),$D9,0)+IF(ISNUMBER(MATCH(G10,{"S","A","B","C","D"},0)),$D10,0)+IF(ISNUMBER(MATCH(G11,{"S","A","B","C","D"},0)),$D11,0)+IF(ISNUMBER(MATCH(G12,{"S","A","B","C","D"},0)),$D12,0)),1))</f>
        <v/>
      </c>
      <c r="H13" s="20" t="inlineStr">
        <is>
          <t>S=5 A=4 B=3 C=2 D=1</t>
        </is>
      </c>
    </row>
    <row r="15">
      <c r="A15" s="7" t="inlineStr">
        <is>
          <t>2. 行動・能力の評価　評価:1〜5</t>
        </is>
      </c>
    </row>
    <row r="16" ht="28" customHeight="1">
      <c r="A16" s="21" t="inlineStr">
        <is>
          <t>No.</t>
        </is>
      </c>
      <c r="B16" s="21" t="inlineStr">
        <is>
          <t>項目</t>
        </is>
      </c>
      <c r="C16" s="22" t="inlineStr">
        <is>
          <t>見るポイント(着眼点)</t>
        </is>
      </c>
      <c r="D16" s="3" t="n"/>
      <c r="E16" s="3" t="n"/>
      <c r="F16" s="8" t="inlineStr">
        <is>
          <t>自己
評価</t>
        </is>
      </c>
      <c r="G16" s="8" t="inlineStr">
        <is>
          <t>上司
評価</t>
        </is>
      </c>
      <c r="H16" s="21" t="inlineStr">
        <is>
          <t>上司のコメント</t>
        </is>
      </c>
    </row>
    <row r="17" ht="26" customHeight="1">
      <c r="A17" s="9" t="n">
        <v>1</v>
      </c>
      <c r="B17" s="23" t="inlineStr">
        <is>
          <t>仕事の正確さ</t>
        </is>
      </c>
      <c r="C17" s="24" t="inlineStr">
        <is>
          <t>ミスが少なく、決められた手順・期限を守って仕事をしている</t>
        </is>
      </c>
      <c r="D17" s="25" t="n"/>
      <c r="E17" s="25" t="n"/>
      <c r="F17" s="14" t="n">
        <v>4</v>
      </c>
      <c r="G17" s="14" t="n">
        <v>4</v>
      </c>
      <c r="H17" s="13" t="inlineStr"/>
    </row>
    <row r="18" ht="26" customHeight="1">
      <c r="A18" s="9" t="n">
        <v>2</v>
      </c>
      <c r="B18" s="23" t="inlineStr">
        <is>
          <t>仕事の進め方</t>
        </is>
      </c>
      <c r="C18" s="24" t="inlineStr">
        <is>
          <t>優先順位をつけて、計画的に仕事を進めている</t>
        </is>
      </c>
      <c r="D18" s="25" t="n"/>
      <c r="E18" s="25" t="n"/>
      <c r="F18" s="14" t="n">
        <v>3</v>
      </c>
      <c r="G18" s="14" t="n">
        <v>3</v>
      </c>
      <c r="H18" s="13" t="inlineStr">
        <is>
          <t>急ぎの仕事が重なると遅れがち</t>
        </is>
      </c>
    </row>
    <row r="19" ht="26" customHeight="1">
      <c r="A19" s="9" t="n">
        <v>3</v>
      </c>
      <c r="B19" s="23" t="inlineStr">
        <is>
          <t>知識・スキル</t>
        </is>
      </c>
      <c r="C19" s="24" t="inlineStr">
        <is>
          <t>仕事に必要な知識・技術を身につけ、仕事に活かしている</t>
        </is>
      </c>
      <c r="D19" s="25" t="n"/>
      <c r="E19" s="25" t="n"/>
      <c r="F19" s="14" t="n">
        <v>4</v>
      </c>
      <c r="G19" s="14" t="n">
        <v>3</v>
      </c>
      <c r="H19" s="13" t="inlineStr">
        <is>
          <t>商品知識をさらに深めたい</t>
        </is>
      </c>
    </row>
    <row r="20" ht="26" customHeight="1">
      <c r="A20" s="9" t="n">
        <v>4</v>
      </c>
      <c r="B20" s="23" t="inlineStr">
        <is>
          <t>報告・連絡・相談</t>
        </is>
      </c>
      <c r="C20" s="24" t="inlineStr">
        <is>
          <t>必要なことを、適切なタイミングで上司やまわりに伝えている</t>
        </is>
      </c>
      <c r="D20" s="25" t="n"/>
      <c r="E20" s="25" t="n"/>
      <c r="F20" s="14" t="n">
        <v>4</v>
      </c>
      <c r="G20" s="14" t="n">
        <v>4</v>
      </c>
      <c r="H20" s="13" t="inlineStr"/>
    </row>
    <row r="21" ht="26" customHeight="1">
      <c r="A21" s="9" t="n">
        <v>5</v>
      </c>
      <c r="B21" s="23" t="inlineStr">
        <is>
          <t>協調性</t>
        </is>
      </c>
      <c r="C21" s="24" t="inlineStr">
        <is>
          <t>まわりと協力し、チームの目標のために動いている</t>
        </is>
      </c>
      <c r="D21" s="25" t="n"/>
      <c r="E21" s="25" t="n"/>
      <c r="F21" s="14" t="n">
        <v>4</v>
      </c>
      <c r="G21" s="14" t="n">
        <v>4</v>
      </c>
      <c r="H21" s="13" t="inlineStr">
        <is>
          <t>後輩への声かけが増えた</t>
        </is>
      </c>
    </row>
    <row r="22" ht="26" customHeight="1">
      <c r="A22" s="9" t="n">
        <v>6</v>
      </c>
      <c r="B22" s="23" t="inlineStr">
        <is>
          <t>責任感</t>
        </is>
      </c>
      <c r="C22" s="24" t="inlineStr">
        <is>
          <t>任された仕事を最後までやりとげている</t>
        </is>
      </c>
      <c r="D22" s="25" t="n"/>
      <c r="E22" s="25" t="n"/>
      <c r="F22" s="14" t="n">
        <v>4</v>
      </c>
      <c r="G22" s="14" t="n">
        <v>4</v>
      </c>
      <c r="H22" s="13" t="inlineStr"/>
    </row>
    <row r="23" ht="26" customHeight="1">
      <c r="A23" s="9" t="n">
        <v>7</v>
      </c>
      <c r="B23" s="23" t="inlineStr">
        <is>
          <t>改善・挑戦</t>
        </is>
      </c>
      <c r="C23" s="24" t="inlineStr">
        <is>
          <t>仕事のやり方を見直し、新しいことに取り組んでいる</t>
        </is>
      </c>
      <c r="D23" s="25" t="n"/>
      <c r="E23" s="25" t="n"/>
      <c r="F23" s="14" t="n">
        <v>5</v>
      </c>
      <c r="G23" s="14" t="n">
        <v>4</v>
      </c>
      <c r="H23" s="13" t="inlineStr">
        <is>
          <t>提案書のひな形づくりを自分から始めた</t>
        </is>
      </c>
    </row>
    <row r="24" ht="22" customHeight="1">
      <c r="A24" s="15" t="inlineStr">
        <is>
          <t>行動・能力の点数(平均・5点満点)</t>
        </is>
      </c>
      <c r="B24" s="16" t="n"/>
      <c r="C24" s="16" t="n"/>
      <c r="D24" s="16" t="n"/>
      <c r="E24" s="16" t="n"/>
      <c r="F24" s="19">
        <f>IF(COUNT(F17:F23)=0,"",ROUND(AVERAGE(F17:F23),1))</f>
        <v/>
      </c>
      <c r="G24" s="19">
        <f>IF(COUNT(G17:G23)=0,"",ROUND(AVERAGE(G17:G23),1))</f>
        <v/>
      </c>
      <c r="H24" s="20" t="inlineStr">
        <is>
          <t>5:期待を大きく上回る</t>
        </is>
      </c>
    </row>
    <row r="26">
      <c r="A26" s="7" t="inlineStr">
        <is>
          <t>3. 総合評価</t>
        </is>
      </c>
    </row>
    <row r="27">
      <c r="A27" s="2" t="inlineStr">
        <is>
          <t>配分</t>
        </is>
      </c>
      <c r="B27" s="3" t="n"/>
      <c r="C27" s="2" t="inlineStr">
        <is>
          <t>目標の達成度</t>
        </is>
      </c>
      <c r="D27" s="3" t="n"/>
      <c r="E27" s="6" t="inlineStr">
        <is>
          <t>行動・能力</t>
        </is>
      </c>
      <c r="F27" s="6" t="inlineStr">
        <is>
          <t>自己</t>
        </is>
      </c>
      <c r="G27" s="6" t="inlineStr">
        <is>
          <t>上司</t>
        </is>
      </c>
      <c r="H27" s="6" t="inlineStr">
        <is>
          <t>総合評価(上司)</t>
        </is>
      </c>
    </row>
    <row r="28" ht="32" customHeight="1">
      <c r="A28" s="26" t="inlineStr">
        <is>
          <t>割合</t>
        </is>
      </c>
      <c r="B28" s="27" t="n"/>
      <c r="C28" s="28" t="n">
        <v>0.5</v>
      </c>
      <c r="D28" s="5" t="n"/>
      <c r="E28" s="29">
        <f>1-C28</f>
        <v/>
      </c>
      <c r="F28" s="30">
        <f>IF(OR(F13="",F24=""),"",ROUND(F13*$C28+F24*$E28,1))</f>
        <v/>
      </c>
      <c r="G28" s="30">
        <f>IF(OR(G13="",G24=""),"",ROUND(G13*$C28+G24*$E28,1))</f>
        <v/>
      </c>
      <c r="H28" s="31">
        <f>IF(G28="","",IF(G28&gt;=4.5,"S",IF(G28&gt;=3.5,"A",IF(G28&gt;=2.5,"B",IF(G28&gt;=1.5,"C","D")))))</f>
        <v/>
      </c>
    </row>
    <row r="29">
      <c r="A29" s="32" t="inlineStr">
        <is>
          <t>※総合点=目標の点数×割合+行動・能力の点数×割合(5点満点)。総合評価は 4.5以上S・3.5以上A・2.5以上B・1.5以上C・それより下D の目安。</t>
        </is>
      </c>
      <c r="B29" s="25" t="n"/>
      <c r="C29" s="25" t="n"/>
      <c r="D29" s="25" t="n"/>
      <c r="E29" s="25" t="n"/>
      <c r="F29" s="25" t="n"/>
      <c r="G29" s="25" t="n"/>
      <c r="H29" s="25" t="n"/>
    </row>
    <row r="31" ht="40" customHeight="1">
      <c r="A31" s="33" t="inlineStr">
        <is>
          <t>本人のふり返り</t>
        </is>
      </c>
      <c r="B31" s="3" t="n"/>
      <c r="C31" s="34" t="inlineStr">
        <is>
          <t>新規開拓は目標を上回ったが、既存のお客様へのフォローが足りなかった。下期は訪問の計画を立てて、取りこぼしを減らしたい。</t>
        </is>
      </c>
      <c r="D31" s="25" t="n"/>
      <c r="E31" s="25" t="n"/>
      <c r="F31" s="25" t="n"/>
      <c r="G31" s="25" t="n"/>
      <c r="H31" s="25" t="n"/>
    </row>
    <row r="32" ht="40" customHeight="1">
      <c r="A32" s="33" t="inlineStr">
        <is>
          <t>上司のコメント</t>
        </is>
      </c>
      <c r="B32" s="3" t="n"/>
      <c r="C32" s="34" t="inlineStr">
        <is>
          <t>新しい取引先を増やした行動力を評価する。提案書のひな形は課全体の役に立った。下期は既存のお客様との関係づくりにも力を入れてほしい。</t>
        </is>
      </c>
      <c r="D32" s="25" t="n"/>
      <c r="E32" s="25" t="n"/>
      <c r="F32" s="25" t="n"/>
      <c r="G32" s="25" t="n"/>
      <c r="H32" s="25" t="n"/>
    </row>
    <row r="33" ht="40" customHeight="1">
      <c r="A33" s="33" t="inlineStr">
        <is>
          <t>次の期の目標・育成</t>
        </is>
      </c>
      <c r="B33" s="3" t="n"/>
      <c r="C33" s="34" t="inlineStr">
        <is>
          <t>・既存のお客様の売上 前年比105%
・商品知識の社内研修を受け、後輩に説明できるようにする</t>
        </is>
      </c>
      <c r="D33" s="25" t="n"/>
      <c r="E33" s="25" t="n"/>
      <c r="F33" s="25" t="n"/>
      <c r="G33" s="25" t="n"/>
      <c r="H33" s="25" t="n"/>
    </row>
    <row r="35">
      <c r="F35" s="35" t="inlineStr">
        <is>
          <t>本人</t>
        </is>
      </c>
      <c r="G35" s="35" t="inlineStr">
        <is>
          <t>一次</t>
        </is>
      </c>
      <c r="H35" s="35" t="inlineStr">
        <is>
          <t>二次</t>
        </is>
      </c>
    </row>
    <row r="36" ht="34" customHeight="1">
      <c r="F36" s="9" t="inlineStr"/>
      <c r="G36" s="9" t="inlineStr"/>
      <c r="H36" s="9" t="inlineStr"/>
    </row>
  </sheetData>
  <mergeCells count="31">
    <mergeCell ref="C16:E16"/>
    <mergeCell ref="A31:B31"/>
    <mergeCell ref="F5:H5"/>
    <mergeCell ref="A24:E24"/>
    <mergeCell ref="C5:D5"/>
    <mergeCell ref="C22:E22"/>
    <mergeCell ref="C31:H31"/>
    <mergeCell ref="A1:H1"/>
    <mergeCell ref="C21:E21"/>
    <mergeCell ref="C4:D4"/>
    <mergeCell ref="C3:D3"/>
    <mergeCell ref="C23:E23"/>
    <mergeCell ref="C17:E17"/>
    <mergeCell ref="A27:B27"/>
    <mergeCell ref="A3:B3"/>
    <mergeCell ref="C32:H32"/>
    <mergeCell ref="A13:C13"/>
    <mergeCell ref="C19:E19"/>
    <mergeCell ref="A33:B33"/>
    <mergeCell ref="C27:D27"/>
    <mergeCell ref="A5:B5"/>
    <mergeCell ref="C18:E18"/>
    <mergeCell ref="A32:B32"/>
    <mergeCell ref="F4:H4"/>
    <mergeCell ref="A4:B4"/>
    <mergeCell ref="C33:H33"/>
    <mergeCell ref="A29:H29"/>
    <mergeCell ref="A28:B28"/>
    <mergeCell ref="C28:D28"/>
    <mergeCell ref="F3:H3"/>
    <mergeCell ref="C20:E20"/>
  </mergeCells>
  <conditionalFormatting sqref="H28">
    <cfRule type="expression" priority="1" dxfId="0">
      <formula>OR(H28="S",H28="A")</formula>
    </cfRule>
    <cfRule type="expression" priority="2" dxfId="1">
      <formula>OR(H28="C",H28="D")</formula>
    </cfRule>
  </conditionalFormatting>
  <dataValidations count="2">
    <dataValidation sqref="F9:G12" showDropDown="0" showInputMessage="0" showErrorMessage="0" allowBlank="1" type="list">
      <formula1>"S,A,B,C,D"</formula1>
    </dataValidation>
    <dataValidation sqref="F17:G23" showDropDown="0" showInputMessage="0" showErrorMessage="1" allowBlank="1" error="1〜5の数字を入れてください" type="whole" operator="between">
      <formula1>1</formula1>
      <formula2>5</formula2>
    </dataValidation>
  </dataValidations>
  <printOptions horizontalCentered="1"/>
  <pageMargins left="0.45" right="0.45" top="0.5" bottom="0.5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30" customWidth="1" min="2" max="2"/>
    <col width="50" customWidth="1" min="3" max="3"/>
  </cols>
  <sheetData>
    <row r="1">
      <c r="A1" s="36" t="inlineStr">
        <is>
          <t>評価基準</t>
        </is>
      </c>
    </row>
    <row r="3">
      <c r="A3" s="7" t="inlineStr">
        <is>
          <t>目標の達成度(S〜D)</t>
        </is>
      </c>
    </row>
    <row r="4">
      <c r="A4" s="37" t="inlineStr">
        <is>
          <t>評価</t>
        </is>
      </c>
      <c r="B4" s="37" t="inlineStr">
        <is>
          <t>意味</t>
        </is>
      </c>
      <c r="C4" s="37" t="inlineStr">
        <is>
          <t>目安</t>
        </is>
      </c>
    </row>
    <row r="5" ht="20" customHeight="1">
      <c r="A5" s="38" t="inlineStr">
        <is>
          <t>S(5点)</t>
        </is>
      </c>
      <c r="B5" s="39" t="inlineStr">
        <is>
          <t>目標を大きく上回った</t>
        </is>
      </c>
      <c r="C5" s="39" t="inlineStr">
        <is>
          <t>達成率 120%以上。まわりにも良い影響を与えた</t>
        </is>
      </c>
    </row>
    <row r="6" ht="20" customHeight="1">
      <c r="A6" s="38" t="inlineStr">
        <is>
          <t>A(4点)</t>
        </is>
      </c>
      <c r="B6" s="39" t="inlineStr">
        <is>
          <t>目標を上回った</t>
        </is>
      </c>
      <c r="C6" s="39" t="inlineStr">
        <is>
          <t>達成率 105%以上</t>
        </is>
      </c>
    </row>
    <row r="7" ht="20" customHeight="1">
      <c r="A7" s="38" t="inlineStr">
        <is>
          <t>B(3点)</t>
        </is>
      </c>
      <c r="B7" s="39" t="inlineStr">
        <is>
          <t>目標どおり達成した</t>
        </is>
      </c>
      <c r="C7" s="39" t="inlineStr">
        <is>
          <t>達成率 95%以上</t>
        </is>
      </c>
    </row>
    <row r="8" ht="20" customHeight="1">
      <c r="A8" s="38" t="inlineStr">
        <is>
          <t>C(2点)</t>
        </is>
      </c>
      <c r="B8" s="39" t="inlineStr">
        <is>
          <t>目標をやや下回った</t>
        </is>
      </c>
      <c r="C8" s="39" t="inlineStr">
        <is>
          <t>達成率 80%以上</t>
        </is>
      </c>
    </row>
    <row r="9" ht="20" customHeight="1">
      <c r="A9" s="38" t="inlineStr">
        <is>
          <t>D(1点)</t>
        </is>
      </c>
      <c r="B9" s="39" t="inlineStr">
        <is>
          <t>目標を大きく下回った</t>
        </is>
      </c>
      <c r="C9" s="39" t="inlineStr">
        <is>
          <t>達成率 80%未満</t>
        </is>
      </c>
    </row>
    <row r="11">
      <c r="A11" s="7" t="inlineStr">
        <is>
          <t>行動・能力(1〜5)</t>
        </is>
      </c>
    </row>
    <row r="12">
      <c r="A12" s="37" t="inlineStr">
        <is>
          <t>評価</t>
        </is>
      </c>
      <c r="B12" s="37" t="inlineStr">
        <is>
          <t>意味</t>
        </is>
      </c>
      <c r="C12" s="37" t="inlineStr">
        <is>
          <t>目安</t>
        </is>
      </c>
    </row>
    <row r="13" ht="20" customHeight="1">
      <c r="A13" s="38" t="inlineStr">
        <is>
          <t>5</t>
        </is>
      </c>
      <c r="B13" s="39" t="inlineStr">
        <is>
          <t>期待を大きく上回る</t>
        </is>
      </c>
      <c r="C13" s="39" t="inlineStr">
        <is>
          <t>いつもできていて、まわりの手本になっている</t>
        </is>
      </c>
    </row>
    <row r="14" ht="20" customHeight="1">
      <c r="A14" s="38" t="inlineStr">
        <is>
          <t>4</t>
        </is>
      </c>
      <c r="B14" s="39" t="inlineStr">
        <is>
          <t>期待を上回る</t>
        </is>
      </c>
      <c r="C14" s="39" t="inlineStr">
        <is>
          <t>いつもできている</t>
        </is>
      </c>
    </row>
    <row r="15" ht="20" customHeight="1">
      <c r="A15" s="38" t="inlineStr">
        <is>
          <t>3</t>
        </is>
      </c>
      <c r="B15" s="39" t="inlineStr">
        <is>
          <t>期待どおり</t>
        </is>
      </c>
      <c r="C15" s="39" t="inlineStr">
        <is>
          <t>おおむねできている(等級に求める水準)</t>
        </is>
      </c>
    </row>
    <row r="16" ht="20" customHeight="1">
      <c r="A16" s="38" t="inlineStr">
        <is>
          <t>2</t>
        </is>
      </c>
      <c r="B16" s="39" t="inlineStr">
        <is>
          <t>期待をやや下回る</t>
        </is>
      </c>
      <c r="C16" s="39" t="inlineStr">
        <is>
          <t>できないことがときどきある</t>
        </is>
      </c>
    </row>
    <row r="17" ht="20" customHeight="1">
      <c r="A17" s="38" t="inlineStr">
        <is>
          <t>1</t>
        </is>
      </c>
      <c r="B17" s="39" t="inlineStr">
        <is>
          <t>期待を大きく下回る</t>
        </is>
      </c>
      <c r="C17" s="39" t="inlineStr">
        <is>
          <t>できないことが多く、指導が必要</t>
        </is>
      </c>
    </row>
    <row r="19">
      <c r="A19" s="40" t="inlineStr">
        <is>
          <t>※達成率の目安は例です。会社の評価制度に合わせて書き換えてください。</t>
        </is>
      </c>
    </row>
  </sheetData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2026-10-24T02:32:34Z</dcterms:created>
  <dcterms:modified xmlns:dcterms="http://purl.org/dc/terms/" xmlns:xsi="http://www.w3.org/2001/XMLSchema-instance" xsi:type="dcterms:W3CDTF">2026-10-24T02:32:34Z</dcterms:modified>
</cp:coreProperties>
</file>