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週間" sheetId="1" state="visible" r:id="rId1"/>
    <sheet xmlns:r="http://schemas.openxmlformats.org/officeDocument/2006/relationships" name="1か月" sheetId="2" state="visible" r:id="rId2"/>
  </sheets>
  <definedNames>
    <definedName name="_xlnm.Print_Area" localSheetId="0">'1週間'!$A$1:$H$8</definedName>
    <definedName name="_xlnm.Print_Area" localSheetId="1">'1か月'!$A$1:$G$14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13">
    <font>
      <name val="Calibri"/>
      <family val="2"/>
      <color theme="1"/>
      <sz val="11"/>
      <scheme val="minor"/>
    </font>
    <font>
      <name val="游ゴシック"/>
      <b val="1"/>
      <color rgb="00C0661F"/>
      <sz val="18"/>
    </font>
    <font>
      <name val="游ゴシック"/>
      <sz val="10"/>
    </font>
    <font>
      <name val="游ゴシック"/>
      <b val="1"/>
      <sz val="12"/>
    </font>
    <font>
      <name val="游ゴシック"/>
      <b val="1"/>
      <sz val="11"/>
    </font>
    <font>
      <name val="游ゴシック"/>
      <b val="1"/>
      <color rgb="00C0661F"/>
      <sz val="13"/>
    </font>
    <font>
      <name val="游ゴシック"/>
      <sz val="11"/>
    </font>
    <font>
      <name val="游ゴシック"/>
      <b val="1"/>
      <color rgb="00C62828"/>
      <sz val="11"/>
    </font>
    <font>
      <name val="游ゴシック"/>
      <b val="1"/>
      <color rgb="00333333"/>
      <sz val="11"/>
    </font>
    <font>
      <name val="游ゴシック"/>
      <b val="1"/>
      <color rgb="001E5AA8"/>
      <sz val="11"/>
    </font>
    <font>
      <name val="游ゴシック"/>
      <b val="1"/>
      <color rgb="00C62828"/>
      <sz val="10"/>
    </font>
    <font>
      <name val="游ゴシック"/>
      <b val="1"/>
      <color rgb="00555555"/>
      <sz val="10"/>
    </font>
    <font>
      <name val="游ゴシック"/>
      <b val="1"/>
      <color rgb="001E5AA8"/>
      <sz val="10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FFF1D6"/>
      </patternFill>
    </fill>
  </fills>
  <borders count="4">
    <border>
      <left/>
      <right/>
      <top/>
      <bottom/>
      <diagonal/>
    </border>
    <border>
      <left style="thin">
        <color rgb="00B5B5B5"/>
      </left>
      <right style="thin">
        <color rgb="00B5B5B5"/>
      </right>
      <top style="thin">
        <color rgb="00B5B5B5"/>
      </top>
      <bottom style="thin">
        <color rgb="00B5B5B5"/>
      </bottom>
    </border>
    <border>
      <left style="thin">
        <color rgb="00B5B5B5"/>
      </left>
      <right style="thin">
        <color rgb="00B5B5B5"/>
      </right>
      <top style="thin">
        <color rgb="00B5B5B5"/>
      </top>
    </border>
    <border>
      <left style="thin">
        <color rgb="00B5B5B5"/>
      </left>
      <right style="thin">
        <color rgb="00B5B5B5"/>
      </right>
      <bottom style="thin">
        <color rgb="00B5B5B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165" fontId="3" fillId="2" borderId="0" applyAlignment="1" pivotButton="0" quotePrefix="0" xfId="0">
      <alignment horizontal="center" vertical="center"/>
    </xf>
    <xf numFmtId="0" fontId="0" fillId="3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0" fontId="0" fillId="0" borderId="1" pivotButton="0" quotePrefix="0" xfId="0"/>
    <xf numFmtId="0" fontId="0" fillId="0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/>
    </xf>
    <xf numFmtId="0" fontId="8" fillId="3" borderId="1" applyAlignment="1" pivotButton="0" quotePrefix="0" xfId="0">
      <alignment horizontal="center"/>
    </xf>
    <xf numFmtId="0" fontId="9" fillId="3" borderId="1" applyAlignment="1" pivotButton="0" quotePrefix="0" xfId="0">
      <alignment horizontal="center"/>
    </xf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2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32" customHeight="1">
      <c r="A1" s="1" t="inlineStr">
        <is>
          <t>1週間の献立表</t>
        </is>
      </c>
      <c r="F1" s="2" t="inlineStr">
        <is>
          <t>開始日:</t>
        </is>
      </c>
      <c r="G1" s="3" t="n">
        <v>46328</v>
      </c>
    </row>
    <row r="2" ht="24" customHeight="1">
      <c r="A2" s="4" t="n"/>
      <c r="B2" s="5">
        <f>TEXT($G$1+0,"m/d(aaa)")</f>
        <v/>
      </c>
      <c r="C2" s="5">
        <f>TEXT($G$1+1,"m/d(aaa)")</f>
        <v/>
      </c>
      <c r="D2" s="5">
        <f>TEXT($G$1+2,"m/d(aaa)")</f>
        <v/>
      </c>
      <c r="E2" s="5">
        <f>TEXT($G$1+3,"m/d(aaa)")</f>
        <v/>
      </c>
      <c r="F2" s="5">
        <f>TEXT($G$1+4,"m/d(aaa)")</f>
        <v/>
      </c>
      <c r="G2" s="5">
        <f>TEXT($G$1+5,"m/d(aaa)")</f>
        <v/>
      </c>
      <c r="H2" s="5">
        <f>TEXT($G$1+6,"m/d(aaa)")</f>
        <v/>
      </c>
    </row>
    <row r="3" ht="70" customHeight="1">
      <c r="A3" s="6" t="inlineStr">
        <is>
          <t>朝</t>
        </is>
      </c>
      <c r="B3" s="7" t="n"/>
      <c r="C3" s="7" t="n"/>
      <c r="D3" s="7" t="n"/>
      <c r="E3" s="7" t="n"/>
      <c r="F3" s="7" t="n"/>
      <c r="G3" s="7" t="n"/>
      <c r="H3" s="7" t="n"/>
    </row>
    <row r="4" ht="70" customHeight="1">
      <c r="A4" s="6" t="inlineStr">
        <is>
          <t>昼</t>
        </is>
      </c>
      <c r="B4" s="7" t="n"/>
      <c r="C4" s="7" t="n"/>
      <c r="D4" s="7" t="n"/>
      <c r="E4" s="7" t="n"/>
      <c r="F4" s="7" t="n"/>
      <c r="G4" s="7" t="n"/>
      <c r="H4" s="7" t="n"/>
    </row>
    <row r="5" ht="92" customHeight="1">
      <c r="A5" s="6" t="inlineStr">
        <is>
          <t>夕</t>
        </is>
      </c>
      <c r="B5" s="7" t="inlineStr">
        <is>
          <t>ごはん
豚汁
鮭の塩焼き
ほうれん草のおひたし</t>
        </is>
      </c>
      <c r="C5" s="7" t="n"/>
      <c r="D5" s="7" t="n"/>
      <c r="E5" s="7" t="n"/>
      <c r="F5" s="7" t="n"/>
      <c r="G5" s="7" t="n"/>
      <c r="H5" s="7" t="n"/>
    </row>
    <row r="6" ht="40" customHeight="1">
      <c r="A6" s="6" t="inlineStr">
        <is>
          <t>メモ</t>
        </is>
      </c>
      <c r="B6" s="7" t="n"/>
      <c r="C6" s="7" t="n"/>
      <c r="D6" s="7" t="n"/>
      <c r="E6" s="7" t="n"/>
      <c r="F6" s="7" t="n"/>
      <c r="G6" s="7" t="n"/>
      <c r="H6" s="7" t="n"/>
    </row>
    <row r="8" ht="50" customHeight="1">
      <c r="A8" s="8" t="inlineStr">
        <is>
          <t>買い物メモ:</t>
        </is>
      </c>
      <c r="B8" s="9" t="n"/>
      <c r="C8" s="9" t="n"/>
      <c r="D8" s="9" t="n"/>
      <c r="E8" s="9" t="n"/>
      <c r="F8" s="9" t="n"/>
      <c r="G8" s="9" t="n"/>
      <c r="H8" s="9" t="n"/>
    </row>
  </sheetData>
  <mergeCells count="3">
    <mergeCell ref="A8:H8"/>
    <mergeCell ref="A1:E1"/>
    <mergeCell ref="G1:H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1">
        <f>E1&amp;"年"&amp;G1&amp;"月の献立表"</f>
        <v/>
      </c>
      <c r="D1" s="10" t="inlineStr">
        <is>
          <t>年:</t>
        </is>
      </c>
      <c r="E1" s="11" t="n">
        <v>2026</v>
      </c>
      <c r="F1" s="10" t="inlineStr">
        <is>
          <t>月:</t>
        </is>
      </c>
      <c r="G1" s="11" t="n">
        <v>11</v>
      </c>
    </row>
    <row r="2">
      <c r="A2" s="12" t="inlineStr">
        <is>
          <t>日</t>
        </is>
      </c>
      <c r="B2" s="13" t="inlineStr">
        <is>
          <t>月</t>
        </is>
      </c>
      <c r="C2" s="13" t="inlineStr">
        <is>
          <t>火</t>
        </is>
      </c>
      <c r="D2" s="13" t="inlineStr">
        <is>
          <t>水</t>
        </is>
      </c>
      <c r="E2" s="13" t="inlineStr">
        <is>
          <t>木</t>
        </is>
      </c>
      <c r="F2" s="13" t="inlineStr">
        <is>
          <t>金</t>
        </is>
      </c>
      <c r="G2" s="14" t="inlineStr">
        <is>
          <t>土</t>
        </is>
      </c>
    </row>
    <row r="3" ht="16" customHeight="1">
      <c r="A3" s="15">
        <f>IF(MONTH((DATE($E$1,$G$1,1)-WEEKDAY(DATE($E$1,$G$1,1))+1))=$G$1,DAY((DATE($E$1,$G$1,1)-WEEKDAY(DATE($E$1,$G$1,1))+1)),"")</f>
        <v/>
      </c>
      <c r="B3" s="16">
        <f>IF(MONTH((DATE($E$1,$G$1,1)-WEEKDAY(DATE($E$1,$G$1,1))+2))=$G$1,DAY((DATE($E$1,$G$1,1)-WEEKDAY(DATE($E$1,$G$1,1))+2)),"")</f>
        <v/>
      </c>
      <c r="C3" s="16">
        <f>IF(MONTH((DATE($E$1,$G$1,1)-WEEKDAY(DATE($E$1,$G$1,1))+3))=$G$1,DAY((DATE($E$1,$G$1,1)-WEEKDAY(DATE($E$1,$G$1,1))+3)),"")</f>
        <v/>
      </c>
      <c r="D3" s="16">
        <f>IF(MONTH((DATE($E$1,$G$1,1)-WEEKDAY(DATE($E$1,$G$1,1))+4))=$G$1,DAY((DATE($E$1,$G$1,1)-WEEKDAY(DATE($E$1,$G$1,1))+4)),"")</f>
        <v/>
      </c>
      <c r="E3" s="16">
        <f>IF(MONTH((DATE($E$1,$G$1,1)-WEEKDAY(DATE($E$1,$G$1,1))+5))=$G$1,DAY((DATE($E$1,$G$1,1)-WEEKDAY(DATE($E$1,$G$1,1))+5)),"")</f>
        <v/>
      </c>
      <c r="F3" s="16">
        <f>IF(MONTH((DATE($E$1,$G$1,1)-WEEKDAY(DATE($E$1,$G$1,1))+6))=$G$1,DAY((DATE($E$1,$G$1,1)-WEEKDAY(DATE($E$1,$G$1,1))+6)),"")</f>
        <v/>
      </c>
      <c r="G3" s="17">
        <f>IF(MONTH((DATE($E$1,$G$1,1)-WEEKDAY(DATE($E$1,$G$1,1))+7))=$G$1,DAY((DATE($E$1,$G$1,1)-WEEKDAY(DATE($E$1,$G$1,1))+7)),"")</f>
        <v/>
      </c>
    </row>
    <row r="4" ht="58" customHeight="1">
      <c r="A4" s="18" t="n"/>
      <c r="B4" s="18" t="n"/>
      <c r="C4" s="18" t="n"/>
      <c r="D4" s="18" t="n"/>
      <c r="E4" s="18" t="n"/>
      <c r="F4" s="18" t="n"/>
      <c r="G4" s="18" t="n"/>
    </row>
    <row r="5" ht="16" customHeight="1">
      <c r="A5" s="15">
        <f>IF(MONTH((DATE($E$1,$G$1,1)-WEEKDAY(DATE($E$1,$G$1,1))+8))=$G$1,DAY((DATE($E$1,$G$1,1)-WEEKDAY(DATE($E$1,$G$1,1))+8)),"")</f>
        <v/>
      </c>
      <c r="B5" s="16">
        <f>IF(MONTH((DATE($E$1,$G$1,1)-WEEKDAY(DATE($E$1,$G$1,1))+9))=$G$1,DAY((DATE($E$1,$G$1,1)-WEEKDAY(DATE($E$1,$G$1,1))+9)),"")</f>
        <v/>
      </c>
      <c r="C5" s="16">
        <f>IF(MONTH((DATE($E$1,$G$1,1)-WEEKDAY(DATE($E$1,$G$1,1))+10))=$G$1,DAY((DATE($E$1,$G$1,1)-WEEKDAY(DATE($E$1,$G$1,1))+10)),"")</f>
        <v/>
      </c>
      <c r="D5" s="16">
        <f>IF(MONTH((DATE($E$1,$G$1,1)-WEEKDAY(DATE($E$1,$G$1,1))+11))=$G$1,DAY((DATE($E$1,$G$1,1)-WEEKDAY(DATE($E$1,$G$1,1))+11)),"")</f>
        <v/>
      </c>
      <c r="E5" s="16">
        <f>IF(MONTH((DATE($E$1,$G$1,1)-WEEKDAY(DATE($E$1,$G$1,1))+12))=$G$1,DAY((DATE($E$1,$G$1,1)-WEEKDAY(DATE($E$1,$G$1,1))+12)),"")</f>
        <v/>
      </c>
      <c r="F5" s="16">
        <f>IF(MONTH((DATE($E$1,$G$1,1)-WEEKDAY(DATE($E$1,$G$1,1))+13))=$G$1,DAY((DATE($E$1,$G$1,1)-WEEKDAY(DATE($E$1,$G$1,1))+13)),"")</f>
        <v/>
      </c>
      <c r="G5" s="17">
        <f>IF(MONTH((DATE($E$1,$G$1,1)-WEEKDAY(DATE($E$1,$G$1,1))+14))=$G$1,DAY((DATE($E$1,$G$1,1)-WEEKDAY(DATE($E$1,$G$1,1))+14)),"")</f>
        <v/>
      </c>
    </row>
    <row r="6" ht="58" customHeight="1">
      <c r="A6" s="18" t="n"/>
      <c r="B6" s="18" t="n"/>
      <c r="C6" s="18" t="n"/>
      <c r="D6" s="18" t="n"/>
      <c r="E6" s="18" t="n"/>
      <c r="F6" s="18" t="n"/>
      <c r="G6" s="18" t="n"/>
    </row>
    <row r="7" ht="16" customHeight="1">
      <c r="A7" s="15">
        <f>IF(MONTH((DATE($E$1,$G$1,1)-WEEKDAY(DATE($E$1,$G$1,1))+15))=$G$1,DAY((DATE($E$1,$G$1,1)-WEEKDAY(DATE($E$1,$G$1,1))+15)),"")</f>
        <v/>
      </c>
      <c r="B7" s="16">
        <f>IF(MONTH((DATE($E$1,$G$1,1)-WEEKDAY(DATE($E$1,$G$1,1))+16))=$G$1,DAY((DATE($E$1,$G$1,1)-WEEKDAY(DATE($E$1,$G$1,1))+16)),"")</f>
        <v/>
      </c>
      <c r="C7" s="16">
        <f>IF(MONTH((DATE($E$1,$G$1,1)-WEEKDAY(DATE($E$1,$G$1,1))+17))=$G$1,DAY((DATE($E$1,$G$1,1)-WEEKDAY(DATE($E$1,$G$1,1))+17)),"")</f>
        <v/>
      </c>
      <c r="D7" s="16">
        <f>IF(MONTH((DATE($E$1,$G$1,1)-WEEKDAY(DATE($E$1,$G$1,1))+18))=$G$1,DAY((DATE($E$1,$G$1,1)-WEEKDAY(DATE($E$1,$G$1,1))+18)),"")</f>
        <v/>
      </c>
      <c r="E7" s="16">
        <f>IF(MONTH((DATE($E$1,$G$1,1)-WEEKDAY(DATE($E$1,$G$1,1))+19))=$G$1,DAY((DATE($E$1,$G$1,1)-WEEKDAY(DATE($E$1,$G$1,1))+19)),"")</f>
        <v/>
      </c>
      <c r="F7" s="16">
        <f>IF(MONTH((DATE($E$1,$G$1,1)-WEEKDAY(DATE($E$1,$G$1,1))+20))=$G$1,DAY((DATE($E$1,$G$1,1)-WEEKDAY(DATE($E$1,$G$1,1))+20)),"")</f>
        <v/>
      </c>
      <c r="G7" s="17">
        <f>IF(MONTH((DATE($E$1,$G$1,1)-WEEKDAY(DATE($E$1,$G$1,1))+21))=$G$1,DAY((DATE($E$1,$G$1,1)-WEEKDAY(DATE($E$1,$G$1,1))+21)),"")</f>
        <v/>
      </c>
    </row>
    <row r="8" ht="58" customHeight="1">
      <c r="A8" s="18" t="n"/>
      <c r="B8" s="18" t="n"/>
      <c r="C8" s="18" t="n"/>
      <c r="D8" s="18" t="n"/>
      <c r="E8" s="18" t="n"/>
      <c r="F8" s="18" t="n"/>
      <c r="G8" s="18" t="n"/>
    </row>
    <row r="9" ht="16" customHeight="1">
      <c r="A9" s="15">
        <f>IF(MONTH((DATE($E$1,$G$1,1)-WEEKDAY(DATE($E$1,$G$1,1))+22))=$G$1,DAY((DATE($E$1,$G$1,1)-WEEKDAY(DATE($E$1,$G$1,1))+22)),"")</f>
        <v/>
      </c>
      <c r="B9" s="16">
        <f>IF(MONTH((DATE($E$1,$G$1,1)-WEEKDAY(DATE($E$1,$G$1,1))+23))=$G$1,DAY((DATE($E$1,$G$1,1)-WEEKDAY(DATE($E$1,$G$1,1))+23)),"")</f>
        <v/>
      </c>
      <c r="C9" s="16">
        <f>IF(MONTH((DATE($E$1,$G$1,1)-WEEKDAY(DATE($E$1,$G$1,1))+24))=$G$1,DAY((DATE($E$1,$G$1,1)-WEEKDAY(DATE($E$1,$G$1,1))+24)),"")</f>
        <v/>
      </c>
      <c r="D9" s="16">
        <f>IF(MONTH((DATE($E$1,$G$1,1)-WEEKDAY(DATE($E$1,$G$1,1))+25))=$G$1,DAY((DATE($E$1,$G$1,1)-WEEKDAY(DATE($E$1,$G$1,1))+25)),"")</f>
        <v/>
      </c>
      <c r="E9" s="16">
        <f>IF(MONTH((DATE($E$1,$G$1,1)-WEEKDAY(DATE($E$1,$G$1,1))+26))=$G$1,DAY((DATE($E$1,$G$1,1)-WEEKDAY(DATE($E$1,$G$1,1))+26)),"")</f>
        <v/>
      </c>
      <c r="F9" s="16">
        <f>IF(MONTH((DATE($E$1,$G$1,1)-WEEKDAY(DATE($E$1,$G$1,1))+27))=$G$1,DAY((DATE($E$1,$G$1,1)-WEEKDAY(DATE($E$1,$G$1,1))+27)),"")</f>
        <v/>
      </c>
      <c r="G9" s="17">
        <f>IF(MONTH((DATE($E$1,$G$1,1)-WEEKDAY(DATE($E$1,$G$1,1))+28))=$G$1,DAY((DATE($E$1,$G$1,1)-WEEKDAY(DATE($E$1,$G$1,1))+28)),"")</f>
        <v/>
      </c>
    </row>
    <row r="10" ht="58" customHeight="1">
      <c r="A10" s="18" t="n"/>
      <c r="B10" s="18" t="n"/>
      <c r="C10" s="18" t="n"/>
      <c r="D10" s="18" t="n"/>
      <c r="E10" s="18" t="n"/>
      <c r="F10" s="18" t="n"/>
      <c r="G10" s="18" t="n"/>
    </row>
    <row r="11" ht="16" customHeight="1">
      <c r="A11" s="15">
        <f>IF(MONTH((DATE($E$1,$G$1,1)-WEEKDAY(DATE($E$1,$G$1,1))+29))=$G$1,DAY((DATE($E$1,$G$1,1)-WEEKDAY(DATE($E$1,$G$1,1))+29)),"")</f>
        <v/>
      </c>
      <c r="B11" s="16">
        <f>IF(MONTH((DATE($E$1,$G$1,1)-WEEKDAY(DATE($E$1,$G$1,1))+30))=$G$1,DAY((DATE($E$1,$G$1,1)-WEEKDAY(DATE($E$1,$G$1,1))+30)),"")</f>
        <v/>
      </c>
      <c r="C11" s="16">
        <f>IF(MONTH((DATE($E$1,$G$1,1)-WEEKDAY(DATE($E$1,$G$1,1))+31))=$G$1,DAY((DATE($E$1,$G$1,1)-WEEKDAY(DATE($E$1,$G$1,1))+31)),"")</f>
        <v/>
      </c>
      <c r="D11" s="16">
        <f>IF(MONTH((DATE($E$1,$G$1,1)-WEEKDAY(DATE($E$1,$G$1,1))+32))=$G$1,DAY((DATE($E$1,$G$1,1)-WEEKDAY(DATE($E$1,$G$1,1))+32)),"")</f>
        <v/>
      </c>
      <c r="E11" s="16">
        <f>IF(MONTH((DATE($E$1,$G$1,1)-WEEKDAY(DATE($E$1,$G$1,1))+33))=$G$1,DAY((DATE($E$1,$G$1,1)-WEEKDAY(DATE($E$1,$G$1,1))+33)),"")</f>
        <v/>
      </c>
      <c r="F11" s="16">
        <f>IF(MONTH((DATE($E$1,$G$1,1)-WEEKDAY(DATE($E$1,$G$1,1))+34))=$G$1,DAY((DATE($E$1,$G$1,1)-WEEKDAY(DATE($E$1,$G$1,1))+34)),"")</f>
        <v/>
      </c>
      <c r="G11" s="17">
        <f>IF(MONTH((DATE($E$1,$G$1,1)-WEEKDAY(DATE($E$1,$G$1,1))+35))=$G$1,DAY((DATE($E$1,$G$1,1)-WEEKDAY(DATE($E$1,$G$1,1))+35)),"")</f>
        <v/>
      </c>
    </row>
    <row r="12" ht="58" customHeight="1">
      <c r="A12" s="18" t="n"/>
      <c r="B12" s="18" t="n"/>
      <c r="C12" s="18" t="n"/>
      <c r="D12" s="18" t="n"/>
      <c r="E12" s="18" t="n"/>
      <c r="F12" s="18" t="n"/>
      <c r="G12" s="18" t="n"/>
    </row>
    <row r="13" ht="16" customHeight="1">
      <c r="A13" s="15">
        <f>IF(MONTH((DATE($E$1,$G$1,1)-WEEKDAY(DATE($E$1,$G$1,1))+36))=$G$1,DAY((DATE($E$1,$G$1,1)-WEEKDAY(DATE($E$1,$G$1,1))+36)),"")</f>
        <v/>
      </c>
      <c r="B13" s="16">
        <f>IF(MONTH((DATE($E$1,$G$1,1)-WEEKDAY(DATE($E$1,$G$1,1))+37))=$G$1,DAY((DATE($E$1,$G$1,1)-WEEKDAY(DATE($E$1,$G$1,1))+37)),"")</f>
        <v/>
      </c>
      <c r="C13" s="16">
        <f>IF(MONTH((DATE($E$1,$G$1,1)-WEEKDAY(DATE($E$1,$G$1,1))+38))=$G$1,DAY((DATE($E$1,$G$1,1)-WEEKDAY(DATE($E$1,$G$1,1))+38)),"")</f>
        <v/>
      </c>
      <c r="D13" s="16">
        <f>IF(MONTH((DATE($E$1,$G$1,1)-WEEKDAY(DATE($E$1,$G$1,1))+39))=$G$1,DAY((DATE($E$1,$G$1,1)-WEEKDAY(DATE($E$1,$G$1,1))+39)),"")</f>
        <v/>
      </c>
      <c r="E13" s="16">
        <f>IF(MONTH((DATE($E$1,$G$1,1)-WEEKDAY(DATE($E$1,$G$1,1))+40))=$G$1,DAY((DATE($E$1,$G$1,1)-WEEKDAY(DATE($E$1,$G$1,1))+40)),"")</f>
        <v/>
      </c>
      <c r="F13" s="16">
        <f>IF(MONTH((DATE($E$1,$G$1,1)-WEEKDAY(DATE($E$1,$G$1,1))+41))=$G$1,DAY((DATE($E$1,$G$1,1)-WEEKDAY(DATE($E$1,$G$1,1))+41)),"")</f>
        <v/>
      </c>
      <c r="G13" s="17">
        <f>IF(MONTH((DATE($E$1,$G$1,1)-WEEKDAY(DATE($E$1,$G$1,1))+42))=$G$1,DAY((DATE($E$1,$G$1,1)-WEEKDAY(DATE($E$1,$G$1,1))+42)),"")</f>
        <v/>
      </c>
    </row>
    <row r="14" ht="58" customHeight="1">
      <c r="A14" s="18" t="n"/>
      <c r="B14" s="18" t="n"/>
      <c r="C14" s="18" t="n"/>
      <c r="D14" s="18" t="n"/>
      <c r="E14" s="18" t="n"/>
      <c r="F14" s="18" t="n"/>
      <c r="G14" s="18" t="n"/>
    </row>
  </sheetData>
  <mergeCells count="1">
    <mergeCell ref="A1:C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2026-10-23T10:12:27Z</dcterms:created>
  <dcterms:modified xmlns:dcterms="http://purl.org/dc/terms/" xmlns:xsi="http://www.w3.org/2001/XMLSchema-instance" xsi:type="dcterms:W3CDTF">2026-10-23T10:12:27Z</dcterms:modified>
</cp:coreProperties>
</file>