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管理表" sheetId="1" state="visible" r:id="rId1"/>
    <sheet xmlns:r="http://schemas.openxmlformats.org/officeDocument/2006/relationships" name="取引先別の未入金" sheetId="2" state="visible" r:id="rId2"/>
  </sheets>
  <definedNames>
    <definedName name="_xlnm.Print_Area" localSheetId="0">'請求書管理表'!$A$1:$L$108</definedName>
    <definedName name="_xlnm.Print_Area" localSheetId="1">'取引先別の未入金'!$A$1:$D$24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yyyy-mm-dd"/>
    <numFmt numFmtId="166" formatCode="yyyy/m/d"/>
  </numFmts>
  <fonts count="10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"/>
    </font>
    <font>
      <name val="游ゴシック"/>
      <b val="1"/>
      <sz val="12"/>
    </font>
    <font>
      <name val="游ゴシック"/>
      <sz val="9"/>
    </font>
    <font>
      <name val="游ゴシック"/>
      <b val="1"/>
      <sz val="9.5"/>
    </font>
    <font>
      <name val="游ゴシック"/>
      <sz val="8.5"/>
    </font>
    <font>
      <name val="游ゴシック"/>
      <b val="1"/>
      <sz val="15"/>
    </font>
    <font>
      <name val="游ゴシック"/>
      <b val="1"/>
      <sz val="10"/>
    </font>
    <font>
      <name val="游ゴシック"/>
      <sz val="10"/>
    </font>
  </fonts>
  <fills count="7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DDEBF7"/>
      </patternFill>
    </fill>
    <fill>
      <patternFill patternType="solid">
        <fgColor rgb="00FBE2D5"/>
      </patternFill>
    </fill>
    <fill>
      <patternFill patternType="solid">
        <fgColor rgb="00FFF6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0" fillId="0" borderId="1" pivotButton="0" quotePrefix="0" xfId="0"/>
    <xf numFmtId="164" fontId="3" fillId="3" borderId="1" applyAlignment="1" pivotButton="0" quotePrefix="0" xfId="0">
      <alignment horizontal="center" vertical="center" shrinkToFit="1"/>
    </xf>
    <xf numFmtId="164" fontId="3" fillId="4" borderId="1" applyAlignment="1" pivotButton="0" quotePrefix="0" xfId="0">
      <alignment horizontal="center" vertical="center" shrinkToFi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shrinkToFit="1"/>
    </xf>
    <xf numFmtId="166" fontId="4" fillId="5" borderId="1" applyAlignment="1" pivotButton="0" quotePrefix="0" xfId="0">
      <alignment horizontal="center" vertical="center" shrinkToFit="1"/>
    </xf>
    <xf numFmtId="49" fontId="4" fillId="5" borderId="1" applyAlignment="1" pivotButton="0" quotePrefix="0" xfId="0">
      <alignment horizontal="center" vertical="center" shrinkToFit="1"/>
    </xf>
    <xf numFmtId="0" fontId="4" fillId="5" borderId="1" applyAlignment="1" pivotButton="0" quotePrefix="0" xfId="0">
      <alignment horizontal="left" vertical="center" shrinkToFit="1"/>
    </xf>
    <xf numFmtId="164" fontId="4" fillId="5" borderId="1" applyAlignment="1" pivotButton="0" quotePrefix="0" xfId="0">
      <alignment horizontal="right" vertical="center" shrinkToFit="1"/>
    </xf>
    <xf numFmtId="164" fontId="5" fillId="6" borderId="1" applyAlignment="1" pivotButton="0" quotePrefix="0" xfId="0">
      <alignment horizontal="right" vertical="center" shrinkToFit="1"/>
    </xf>
    <xf numFmtId="0" fontId="5" fillId="6" borderId="1" applyAlignment="1" pivotButton="0" quotePrefix="0" xfId="0">
      <alignment horizontal="center" vertical="center" shrinkToFit="1"/>
    </xf>
    <xf numFmtId="0" fontId="6" fillId="0" borderId="0" pivotButton="0" quotePrefix="0" xfId="0"/>
    <xf numFmtId="0" fontId="7" fillId="0" borderId="0" pivotButton="0" quotePrefix="0" xfId="0"/>
    <xf numFmtId="0" fontId="8" fillId="2" borderId="1" applyAlignment="1" pivotButton="0" quotePrefix="0" xfId="0">
      <alignment horizontal="center" vertical="center" shrinkToFit="1"/>
    </xf>
    <xf numFmtId="0" fontId="9" fillId="5" borderId="1" applyAlignment="1" pivotButton="0" quotePrefix="0" xfId="0">
      <alignment horizontal="left" vertical="center" shrinkToFit="1"/>
    </xf>
    <xf numFmtId="164" fontId="9" fillId="0" borderId="1" applyAlignment="1" pivotButton="0" quotePrefix="0" xfId="0">
      <alignment horizontal="right" vertical="center" shrinkToFit="1"/>
    </xf>
    <xf numFmtId="0" fontId="9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dxfs count="4">
    <dxf>
      <font>
        <b val="1"/>
        <color rgb="009C0006"/>
      </font>
      <fill>
        <patternFill patternType="solid">
          <fgColor rgb="00F8CBAD"/>
          <bgColor rgb="00F8CBAD"/>
        </patternFill>
      </fill>
    </dxf>
    <dxf>
      <fill>
        <patternFill patternType="solid">
          <fgColor rgb="00FFE699"/>
          <bgColor rgb="00FFE699"/>
        </patternFill>
      </fill>
    </dxf>
    <dxf>
      <font>
        <color rgb="00808080"/>
      </font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8"/>
  <sheetViews>
    <sheetView showGridLines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10" customWidth="1" min="2" max="2"/>
    <col width="10" customWidth="1" min="3" max="3"/>
    <col width="18" customWidth="1" min="4" max="4"/>
    <col width="22" customWidth="1" min="5" max="5"/>
    <col width="12" customWidth="1" min="6" max="6"/>
    <col width="10" customWidth="1" min="7" max="7"/>
    <col width="10" customWidth="1" min="8" max="8"/>
    <col width="12" customWidth="1" min="9" max="9"/>
    <col width="12" customWidth="1" min="10" max="10"/>
    <col width="10" customWidth="1" min="11" max="11"/>
    <col width="16" customWidth="1" min="12" max="12"/>
  </cols>
  <sheetData>
    <row r="1">
      <c r="A1" s="1" t="inlineStr">
        <is>
          <t>請求書管理表</t>
        </is>
      </c>
    </row>
    <row r="3">
      <c r="B3" s="2" t="inlineStr">
        <is>
          <t>請求金額の合計</t>
        </is>
      </c>
      <c r="C3" s="3" t="n"/>
      <c r="E3" s="2" t="inlineStr">
        <is>
          <t>入金済みの合計</t>
        </is>
      </c>
      <c r="F3" s="3" t="n"/>
      <c r="H3" s="2" t="inlineStr">
        <is>
          <t>未入金の合計</t>
        </is>
      </c>
      <c r="I3" s="3" t="n"/>
      <c r="K3" s="2" t="inlineStr">
        <is>
          <t>うち期限を過ぎた額</t>
        </is>
      </c>
      <c r="L3" s="3" t="n"/>
    </row>
    <row r="4" ht="24" customHeight="1">
      <c r="B4" s="4">
        <f>SUM($F$7:$F$106)</f>
        <v/>
      </c>
      <c r="C4" s="3" t="n"/>
      <c r="E4" s="4">
        <f>SUM($I$7:$I$106)</f>
        <v/>
      </c>
      <c r="F4" s="3" t="n"/>
      <c r="H4" s="5">
        <f>SUM($J$7:$J$106)</f>
        <v/>
      </c>
      <c r="I4" s="3" t="n"/>
      <c r="K4" s="5">
        <f>SUMIF($K$7:$K$106,"期限超過",$J$7:$J$106)+SUMIFS($J$7:$J$106,$K$7:$K$106,"一部入金",$G$7:$G$106,"&lt;"&amp;TODAY())</f>
        <v/>
      </c>
      <c r="L4" s="3" t="n"/>
    </row>
    <row r="6" ht="26" customHeight="1">
      <c r="A6" s="6" t="inlineStr">
        <is>
          <t>No.</t>
        </is>
      </c>
      <c r="B6" s="6" t="inlineStr">
        <is>
          <t>請求日</t>
        </is>
      </c>
      <c r="C6" s="6" t="inlineStr">
        <is>
          <t>請求書番号</t>
        </is>
      </c>
      <c r="D6" s="6" t="inlineStr">
        <is>
          <t>取引先</t>
        </is>
      </c>
      <c r="E6" s="6" t="inlineStr">
        <is>
          <t>件名</t>
        </is>
      </c>
      <c r="F6" s="6" t="inlineStr">
        <is>
          <t>請求金額(税込)</t>
        </is>
      </c>
      <c r="G6" s="6" t="inlineStr">
        <is>
          <t>支払期限</t>
        </is>
      </c>
      <c r="H6" s="6" t="inlineStr">
        <is>
          <t>入金日</t>
        </is>
      </c>
      <c r="I6" s="6" t="inlineStr">
        <is>
          <t>入金額</t>
        </is>
      </c>
      <c r="J6" s="6" t="inlineStr">
        <is>
          <t>差額(未入金)</t>
        </is>
      </c>
      <c r="K6" s="6" t="inlineStr">
        <is>
          <t>状況</t>
        </is>
      </c>
      <c r="L6" s="6" t="inlineStr">
        <is>
          <t>メモ</t>
        </is>
      </c>
    </row>
    <row r="7" ht="17" customHeight="1">
      <c r="A7" s="7" t="n">
        <v>1</v>
      </c>
      <c r="B7" s="8" t="n">
        <v>46265</v>
      </c>
      <c r="C7" s="9" t="inlineStr">
        <is>
          <t>0001</t>
        </is>
      </c>
      <c r="D7" s="10" t="inlineStr">
        <is>
          <t>株式会社○○商事</t>
        </is>
      </c>
      <c r="E7" s="10" t="inlineStr">
        <is>
          <t>事務机・いす 一式</t>
        </is>
      </c>
      <c r="F7" s="11" t="n">
        <v>528000</v>
      </c>
      <c r="G7" s="8" t="n">
        <v>46295</v>
      </c>
      <c r="H7" s="8" t="n">
        <v>46295</v>
      </c>
      <c r="I7" s="11" t="n">
        <v>528000</v>
      </c>
      <c r="J7" s="12">
        <f>IF(F7="","",F7-N(I7))</f>
        <v/>
      </c>
      <c r="K7" s="13">
        <f>IF(F7="","",IF(J7&lt;=0,"入金済み",IF(N(I7)&gt;0,"一部入金",IF(AND(G7&lt;&gt;"",G7&lt;TODAY()),"期限超過","未入金"))))</f>
        <v/>
      </c>
      <c r="L7" s="10" t="inlineStr"/>
    </row>
    <row r="8" ht="17" customHeight="1">
      <c r="A8" s="7" t="n">
        <v>2</v>
      </c>
      <c r="B8" s="8" t="n">
        <v>46295</v>
      </c>
      <c r="C8" s="9" t="inlineStr">
        <is>
          <t>0002</t>
        </is>
      </c>
      <c r="D8" s="10" t="inlineStr">
        <is>
          <t>△△工業株式会社</t>
        </is>
      </c>
      <c r="E8" s="10" t="inlineStr">
        <is>
          <t>工具セット</t>
        </is>
      </c>
      <c r="F8" s="11" t="n">
        <v>94600</v>
      </c>
      <c r="G8" s="8" t="n">
        <v>46326</v>
      </c>
      <c r="H8" s="8" t="n"/>
      <c r="I8" s="11" t="n"/>
      <c r="J8" s="12">
        <f>IF(F8="","",F8-N(I8))</f>
        <v/>
      </c>
      <c r="K8" s="13">
        <f>IF(F8="","",IF(J8&lt;=0,"入金済み",IF(N(I8)&gt;0,"一部入金",IF(AND(G8&lt;&gt;"",G8&lt;TODAY()),"期限超過","未入金"))))</f>
        <v/>
      </c>
      <c r="L8" s="10" t="inlineStr"/>
    </row>
    <row r="9" ht="17" customHeight="1">
      <c r="A9" s="7" t="n">
        <v>3</v>
      </c>
      <c r="B9" s="8" t="n">
        <v>46295</v>
      </c>
      <c r="C9" s="9" t="inlineStr">
        <is>
          <t>0003</t>
        </is>
      </c>
      <c r="D9" s="10" t="inlineStr">
        <is>
          <t>株式会社◇◇</t>
        </is>
      </c>
      <c r="E9" s="10" t="inlineStr">
        <is>
          <t>倉庫の棚 増設工事</t>
        </is>
      </c>
      <c r="F9" s="11" t="n">
        <v>1320000</v>
      </c>
      <c r="G9" s="8" t="n">
        <v>46310</v>
      </c>
      <c r="H9" s="8" t="n">
        <v>46310</v>
      </c>
      <c r="I9" s="11" t="n">
        <v>660000</v>
      </c>
      <c r="J9" s="12">
        <f>IF(F9="","",F9-N(I9))</f>
        <v/>
      </c>
      <c r="K9" s="13">
        <f>IF(F9="","",IF(J9&lt;=0,"入金済み",IF(N(I9)&gt;0,"一部入金",IF(AND(G9&lt;&gt;"",G9&lt;TODAY()),"期限超過","未入金"))))</f>
        <v/>
      </c>
      <c r="L9" s="10" t="inlineStr">
        <is>
          <t>残りは11月に入金予定</t>
        </is>
      </c>
    </row>
    <row r="10" ht="17" customHeight="1">
      <c r="A10" s="7" t="n">
        <v>4</v>
      </c>
      <c r="B10" s="8" t="n">
        <v>46265</v>
      </c>
      <c r="C10" s="9" t="inlineStr">
        <is>
          <t>0004</t>
        </is>
      </c>
      <c r="D10" s="10" t="inlineStr">
        <is>
          <t>□□デザイン</t>
        </is>
      </c>
      <c r="E10" s="10" t="inlineStr">
        <is>
          <t>事務用品</t>
        </is>
      </c>
      <c r="F10" s="11" t="n">
        <v>38500</v>
      </c>
      <c r="G10" s="8" t="n">
        <v>46295</v>
      </c>
      <c r="H10" s="8" t="n"/>
      <c r="I10" s="11" t="n"/>
      <c r="J10" s="12">
        <f>IF(F10="","",F10-N(I10))</f>
        <v/>
      </c>
      <c r="K10" s="13">
        <f>IF(F10="","",IF(J10&lt;=0,"入金済み",IF(N(I10)&gt;0,"一部入金",IF(AND(G10&lt;&gt;"",G10&lt;TODAY()),"期限超過","未入金"))))</f>
        <v/>
      </c>
      <c r="L10" s="10" t="inlineStr">
        <is>
          <t>督促の連絡済み</t>
        </is>
      </c>
    </row>
    <row r="11" ht="17" customHeight="1">
      <c r="A11" s="7" t="n">
        <v>5</v>
      </c>
      <c r="B11" s="8" t="n">
        <v>46310</v>
      </c>
      <c r="C11" s="9" t="inlineStr">
        <is>
          <t>0005</t>
        </is>
      </c>
      <c r="D11" s="10" t="inlineStr">
        <is>
          <t>株式会社○○商事</t>
        </is>
      </c>
      <c r="E11" s="10" t="inlineStr">
        <is>
          <t>複合機の消耗品</t>
        </is>
      </c>
      <c r="F11" s="11" t="n">
        <v>38500</v>
      </c>
      <c r="G11" s="8" t="n">
        <v>46356</v>
      </c>
      <c r="H11" s="8" t="n"/>
      <c r="I11" s="11" t="n"/>
      <c r="J11" s="12">
        <f>IF(F11="","",F11-N(I11))</f>
        <v/>
      </c>
      <c r="K11" s="13">
        <f>IF(F11="","",IF(J11&lt;=0,"入金済み",IF(N(I11)&gt;0,"一部入金",IF(AND(G11&lt;&gt;"",G11&lt;TODAY()),"期限超過","未入金"))))</f>
        <v/>
      </c>
      <c r="L11" s="10" t="inlineStr"/>
    </row>
    <row r="12" ht="17" customHeight="1">
      <c r="A12" s="7" t="n">
        <v>6</v>
      </c>
      <c r="B12" s="8" t="n"/>
      <c r="C12" s="9" t="n"/>
      <c r="D12" s="10" t="n"/>
      <c r="E12" s="10" t="n"/>
      <c r="F12" s="11" t="n"/>
      <c r="G12" s="8" t="n"/>
      <c r="H12" s="8" t="n"/>
      <c r="I12" s="11" t="n"/>
      <c r="J12" s="12">
        <f>IF(F12="","",F12-N(I12))</f>
        <v/>
      </c>
      <c r="K12" s="13">
        <f>IF(F12="","",IF(J12&lt;=0,"入金済み",IF(N(I12)&gt;0,"一部入金",IF(AND(G12&lt;&gt;"",G12&lt;TODAY()),"期限超過","未入金"))))</f>
        <v/>
      </c>
      <c r="L12" s="10" t="n"/>
    </row>
    <row r="13" ht="17" customHeight="1">
      <c r="A13" s="7" t="n">
        <v>7</v>
      </c>
      <c r="B13" s="8" t="n"/>
      <c r="C13" s="9" t="n"/>
      <c r="D13" s="10" t="n"/>
      <c r="E13" s="10" t="n"/>
      <c r="F13" s="11" t="n"/>
      <c r="G13" s="8" t="n"/>
      <c r="H13" s="8" t="n"/>
      <c r="I13" s="11" t="n"/>
      <c r="J13" s="12">
        <f>IF(F13="","",F13-N(I13))</f>
        <v/>
      </c>
      <c r="K13" s="13">
        <f>IF(F13="","",IF(J13&lt;=0,"入金済み",IF(N(I13)&gt;0,"一部入金",IF(AND(G13&lt;&gt;"",G13&lt;TODAY()),"期限超過","未入金"))))</f>
        <v/>
      </c>
      <c r="L13" s="10" t="n"/>
    </row>
    <row r="14" ht="17" customHeight="1">
      <c r="A14" s="7" t="n">
        <v>8</v>
      </c>
      <c r="B14" s="8" t="n"/>
      <c r="C14" s="9" t="n"/>
      <c r="D14" s="10" t="n"/>
      <c r="E14" s="10" t="n"/>
      <c r="F14" s="11" t="n"/>
      <c r="G14" s="8" t="n"/>
      <c r="H14" s="8" t="n"/>
      <c r="I14" s="11" t="n"/>
      <c r="J14" s="12">
        <f>IF(F14="","",F14-N(I14))</f>
        <v/>
      </c>
      <c r="K14" s="13">
        <f>IF(F14="","",IF(J14&lt;=0,"入金済み",IF(N(I14)&gt;0,"一部入金",IF(AND(G14&lt;&gt;"",G14&lt;TODAY()),"期限超過","未入金"))))</f>
        <v/>
      </c>
      <c r="L14" s="10" t="n"/>
    </row>
    <row r="15" ht="17" customHeight="1">
      <c r="A15" s="7" t="n">
        <v>9</v>
      </c>
      <c r="B15" s="8" t="n"/>
      <c r="C15" s="9" t="n"/>
      <c r="D15" s="10" t="n"/>
      <c r="E15" s="10" t="n"/>
      <c r="F15" s="11" t="n"/>
      <c r="G15" s="8" t="n"/>
      <c r="H15" s="8" t="n"/>
      <c r="I15" s="11" t="n"/>
      <c r="J15" s="12">
        <f>IF(F15="","",F15-N(I15))</f>
        <v/>
      </c>
      <c r="K15" s="13">
        <f>IF(F15="","",IF(J15&lt;=0,"入金済み",IF(N(I15)&gt;0,"一部入金",IF(AND(G15&lt;&gt;"",G15&lt;TODAY()),"期限超過","未入金"))))</f>
        <v/>
      </c>
      <c r="L15" s="10" t="n"/>
    </row>
    <row r="16" ht="17" customHeight="1">
      <c r="A16" s="7" t="n">
        <v>10</v>
      </c>
      <c r="B16" s="8" t="n"/>
      <c r="C16" s="9" t="n"/>
      <c r="D16" s="10" t="n"/>
      <c r="E16" s="10" t="n"/>
      <c r="F16" s="11" t="n"/>
      <c r="G16" s="8" t="n"/>
      <c r="H16" s="8" t="n"/>
      <c r="I16" s="11" t="n"/>
      <c r="J16" s="12">
        <f>IF(F16="","",F16-N(I16))</f>
        <v/>
      </c>
      <c r="K16" s="13">
        <f>IF(F16="","",IF(J16&lt;=0,"入金済み",IF(N(I16)&gt;0,"一部入金",IF(AND(G16&lt;&gt;"",G16&lt;TODAY()),"期限超過","未入金"))))</f>
        <v/>
      </c>
      <c r="L16" s="10" t="n"/>
    </row>
    <row r="17" ht="17" customHeight="1">
      <c r="A17" s="7" t="n">
        <v>11</v>
      </c>
      <c r="B17" s="8" t="n"/>
      <c r="C17" s="9" t="n"/>
      <c r="D17" s="10" t="n"/>
      <c r="E17" s="10" t="n"/>
      <c r="F17" s="11" t="n"/>
      <c r="G17" s="8" t="n"/>
      <c r="H17" s="8" t="n"/>
      <c r="I17" s="11" t="n"/>
      <c r="J17" s="12">
        <f>IF(F17="","",F17-N(I17))</f>
        <v/>
      </c>
      <c r="K17" s="13">
        <f>IF(F17="","",IF(J17&lt;=0,"入金済み",IF(N(I17)&gt;0,"一部入金",IF(AND(G17&lt;&gt;"",G17&lt;TODAY()),"期限超過","未入金"))))</f>
        <v/>
      </c>
      <c r="L17" s="10" t="n"/>
    </row>
    <row r="18" ht="17" customHeight="1">
      <c r="A18" s="7" t="n">
        <v>12</v>
      </c>
      <c r="B18" s="8" t="n"/>
      <c r="C18" s="9" t="n"/>
      <c r="D18" s="10" t="n"/>
      <c r="E18" s="10" t="n"/>
      <c r="F18" s="11" t="n"/>
      <c r="G18" s="8" t="n"/>
      <c r="H18" s="8" t="n"/>
      <c r="I18" s="11" t="n"/>
      <c r="J18" s="12">
        <f>IF(F18="","",F18-N(I18))</f>
        <v/>
      </c>
      <c r="K18" s="13">
        <f>IF(F18="","",IF(J18&lt;=0,"入金済み",IF(N(I18)&gt;0,"一部入金",IF(AND(G18&lt;&gt;"",G18&lt;TODAY()),"期限超過","未入金"))))</f>
        <v/>
      </c>
      <c r="L18" s="10" t="n"/>
    </row>
    <row r="19" ht="17" customHeight="1">
      <c r="A19" s="7" t="n">
        <v>13</v>
      </c>
      <c r="B19" s="8" t="n"/>
      <c r="C19" s="9" t="n"/>
      <c r="D19" s="10" t="n"/>
      <c r="E19" s="10" t="n"/>
      <c r="F19" s="11" t="n"/>
      <c r="G19" s="8" t="n"/>
      <c r="H19" s="8" t="n"/>
      <c r="I19" s="11" t="n"/>
      <c r="J19" s="12">
        <f>IF(F19="","",F19-N(I19))</f>
        <v/>
      </c>
      <c r="K19" s="13">
        <f>IF(F19="","",IF(J19&lt;=0,"入金済み",IF(N(I19)&gt;0,"一部入金",IF(AND(G19&lt;&gt;"",G19&lt;TODAY()),"期限超過","未入金"))))</f>
        <v/>
      </c>
      <c r="L19" s="10" t="n"/>
    </row>
    <row r="20" ht="17" customHeight="1">
      <c r="A20" s="7" t="n">
        <v>14</v>
      </c>
      <c r="B20" s="8" t="n"/>
      <c r="C20" s="9" t="n"/>
      <c r="D20" s="10" t="n"/>
      <c r="E20" s="10" t="n"/>
      <c r="F20" s="11" t="n"/>
      <c r="G20" s="8" t="n"/>
      <c r="H20" s="8" t="n"/>
      <c r="I20" s="11" t="n"/>
      <c r="J20" s="12">
        <f>IF(F20="","",F20-N(I20))</f>
        <v/>
      </c>
      <c r="K20" s="13">
        <f>IF(F20="","",IF(J20&lt;=0,"入金済み",IF(N(I20)&gt;0,"一部入金",IF(AND(G20&lt;&gt;"",G20&lt;TODAY()),"期限超過","未入金"))))</f>
        <v/>
      </c>
      <c r="L20" s="10" t="n"/>
    </row>
    <row r="21" ht="17" customHeight="1">
      <c r="A21" s="7" t="n">
        <v>15</v>
      </c>
      <c r="B21" s="8" t="n"/>
      <c r="C21" s="9" t="n"/>
      <c r="D21" s="10" t="n"/>
      <c r="E21" s="10" t="n"/>
      <c r="F21" s="11" t="n"/>
      <c r="G21" s="8" t="n"/>
      <c r="H21" s="8" t="n"/>
      <c r="I21" s="11" t="n"/>
      <c r="J21" s="12">
        <f>IF(F21="","",F21-N(I21))</f>
        <v/>
      </c>
      <c r="K21" s="13">
        <f>IF(F21="","",IF(J21&lt;=0,"入金済み",IF(N(I21)&gt;0,"一部入金",IF(AND(G21&lt;&gt;"",G21&lt;TODAY()),"期限超過","未入金"))))</f>
        <v/>
      </c>
      <c r="L21" s="10" t="n"/>
    </row>
    <row r="22" ht="17" customHeight="1">
      <c r="A22" s="7" t="n">
        <v>16</v>
      </c>
      <c r="B22" s="8" t="n"/>
      <c r="C22" s="9" t="n"/>
      <c r="D22" s="10" t="n"/>
      <c r="E22" s="10" t="n"/>
      <c r="F22" s="11" t="n"/>
      <c r="G22" s="8" t="n"/>
      <c r="H22" s="8" t="n"/>
      <c r="I22" s="11" t="n"/>
      <c r="J22" s="12">
        <f>IF(F22="","",F22-N(I22))</f>
        <v/>
      </c>
      <c r="K22" s="13">
        <f>IF(F22="","",IF(J22&lt;=0,"入金済み",IF(N(I22)&gt;0,"一部入金",IF(AND(G22&lt;&gt;"",G22&lt;TODAY()),"期限超過","未入金"))))</f>
        <v/>
      </c>
      <c r="L22" s="10" t="n"/>
    </row>
    <row r="23" ht="17" customHeight="1">
      <c r="A23" s="7" t="n">
        <v>17</v>
      </c>
      <c r="B23" s="8" t="n"/>
      <c r="C23" s="9" t="n"/>
      <c r="D23" s="10" t="n"/>
      <c r="E23" s="10" t="n"/>
      <c r="F23" s="11" t="n"/>
      <c r="G23" s="8" t="n"/>
      <c r="H23" s="8" t="n"/>
      <c r="I23" s="11" t="n"/>
      <c r="J23" s="12">
        <f>IF(F23="","",F23-N(I23))</f>
        <v/>
      </c>
      <c r="K23" s="13">
        <f>IF(F23="","",IF(J23&lt;=0,"入金済み",IF(N(I23)&gt;0,"一部入金",IF(AND(G23&lt;&gt;"",G23&lt;TODAY()),"期限超過","未入金"))))</f>
        <v/>
      </c>
      <c r="L23" s="10" t="n"/>
    </row>
    <row r="24" ht="17" customHeight="1">
      <c r="A24" s="7" t="n">
        <v>18</v>
      </c>
      <c r="B24" s="8" t="n"/>
      <c r="C24" s="9" t="n"/>
      <c r="D24" s="10" t="n"/>
      <c r="E24" s="10" t="n"/>
      <c r="F24" s="11" t="n"/>
      <c r="G24" s="8" t="n"/>
      <c r="H24" s="8" t="n"/>
      <c r="I24" s="11" t="n"/>
      <c r="J24" s="12">
        <f>IF(F24="","",F24-N(I24))</f>
        <v/>
      </c>
      <c r="K24" s="13">
        <f>IF(F24="","",IF(J24&lt;=0,"入金済み",IF(N(I24)&gt;0,"一部入金",IF(AND(G24&lt;&gt;"",G24&lt;TODAY()),"期限超過","未入金"))))</f>
        <v/>
      </c>
      <c r="L24" s="10" t="n"/>
    </row>
    <row r="25" ht="17" customHeight="1">
      <c r="A25" s="7" t="n">
        <v>19</v>
      </c>
      <c r="B25" s="8" t="n"/>
      <c r="C25" s="9" t="n"/>
      <c r="D25" s="10" t="n"/>
      <c r="E25" s="10" t="n"/>
      <c r="F25" s="11" t="n"/>
      <c r="G25" s="8" t="n"/>
      <c r="H25" s="8" t="n"/>
      <c r="I25" s="11" t="n"/>
      <c r="J25" s="12">
        <f>IF(F25="","",F25-N(I25))</f>
        <v/>
      </c>
      <c r="K25" s="13">
        <f>IF(F25="","",IF(J25&lt;=0,"入金済み",IF(N(I25)&gt;0,"一部入金",IF(AND(G25&lt;&gt;"",G25&lt;TODAY()),"期限超過","未入金"))))</f>
        <v/>
      </c>
      <c r="L25" s="10" t="n"/>
    </row>
    <row r="26" ht="17" customHeight="1">
      <c r="A26" s="7" t="n">
        <v>20</v>
      </c>
      <c r="B26" s="8" t="n"/>
      <c r="C26" s="9" t="n"/>
      <c r="D26" s="10" t="n"/>
      <c r="E26" s="10" t="n"/>
      <c r="F26" s="11" t="n"/>
      <c r="G26" s="8" t="n"/>
      <c r="H26" s="8" t="n"/>
      <c r="I26" s="11" t="n"/>
      <c r="J26" s="12">
        <f>IF(F26="","",F26-N(I26))</f>
        <v/>
      </c>
      <c r="K26" s="13">
        <f>IF(F26="","",IF(J26&lt;=0,"入金済み",IF(N(I26)&gt;0,"一部入金",IF(AND(G26&lt;&gt;"",G26&lt;TODAY()),"期限超過","未入金"))))</f>
        <v/>
      </c>
      <c r="L26" s="10" t="n"/>
    </row>
    <row r="27" ht="17" customHeight="1">
      <c r="A27" s="7" t="n">
        <v>21</v>
      </c>
      <c r="B27" s="8" t="n"/>
      <c r="C27" s="9" t="n"/>
      <c r="D27" s="10" t="n"/>
      <c r="E27" s="10" t="n"/>
      <c r="F27" s="11" t="n"/>
      <c r="G27" s="8" t="n"/>
      <c r="H27" s="8" t="n"/>
      <c r="I27" s="11" t="n"/>
      <c r="J27" s="12">
        <f>IF(F27="","",F27-N(I27))</f>
        <v/>
      </c>
      <c r="K27" s="13">
        <f>IF(F27="","",IF(J27&lt;=0,"入金済み",IF(N(I27)&gt;0,"一部入金",IF(AND(G27&lt;&gt;"",G27&lt;TODAY()),"期限超過","未入金"))))</f>
        <v/>
      </c>
      <c r="L27" s="10" t="n"/>
    </row>
    <row r="28" ht="17" customHeight="1">
      <c r="A28" s="7" t="n">
        <v>22</v>
      </c>
      <c r="B28" s="8" t="n"/>
      <c r="C28" s="9" t="n"/>
      <c r="D28" s="10" t="n"/>
      <c r="E28" s="10" t="n"/>
      <c r="F28" s="11" t="n"/>
      <c r="G28" s="8" t="n"/>
      <c r="H28" s="8" t="n"/>
      <c r="I28" s="11" t="n"/>
      <c r="J28" s="12">
        <f>IF(F28="","",F28-N(I28))</f>
        <v/>
      </c>
      <c r="K28" s="13">
        <f>IF(F28="","",IF(J28&lt;=0,"入金済み",IF(N(I28)&gt;0,"一部入金",IF(AND(G28&lt;&gt;"",G28&lt;TODAY()),"期限超過","未入金"))))</f>
        <v/>
      </c>
      <c r="L28" s="10" t="n"/>
    </row>
    <row r="29" ht="17" customHeight="1">
      <c r="A29" s="7" t="n">
        <v>23</v>
      </c>
      <c r="B29" s="8" t="n"/>
      <c r="C29" s="9" t="n"/>
      <c r="D29" s="10" t="n"/>
      <c r="E29" s="10" t="n"/>
      <c r="F29" s="11" t="n"/>
      <c r="G29" s="8" t="n"/>
      <c r="H29" s="8" t="n"/>
      <c r="I29" s="11" t="n"/>
      <c r="J29" s="12">
        <f>IF(F29="","",F29-N(I29))</f>
        <v/>
      </c>
      <c r="K29" s="13">
        <f>IF(F29="","",IF(J29&lt;=0,"入金済み",IF(N(I29)&gt;0,"一部入金",IF(AND(G29&lt;&gt;"",G29&lt;TODAY()),"期限超過","未入金"))))</f>
        <v/>
      </c>
      <c r="L29" s="10" t="n"/>
    </row>
    <row r="30" ht="17" customHeight="1">
      <c r="A30" s="7" t="n">
        <v>24</v>
      </c>
      <c r="B30" s="8" t="n"/>
      <c r="C30" s="9" t="n"/>
      <c r="D30" s="10" t="n"/>
      <c r="E30" s="10" t="n"/>
      <c r="F30" s="11" t="n"/>
      <c r="G30" s="8" t="n"/>
      <c r="H30" s="8" t="n"/>
      <c r="I30" s="11" t="n"/>
      <c r="J30" s="12">
        <f>IF(F30="","",F30-N(I30))</f>
        <v/>
      </c>
      <c r="K30" s="13">
        <f>IF(F30="","",IF(J30&lt;=0,"入金済み",IF(N(I30)&gt;0,"一部入金",IF(AND(G30&lt;&gt;"",G30&lt;TODAY()),"期限超過","未入金"))))</f>
        <v/>
      </c>
      <c r="L30" s="10" t="n"/>
    </row>
    <row r="31" ht="17" customHeight="1">
      <c r="A31" s="7" t="n">
        <v>25</v>
      </c>
      <c r="B31" s="8" t="n"/>
      <c r="C31" s="9" t="n"/>
      <c r="D31" s="10" t="n"/>
      <c r="E31" s="10" t="n"/>
      <c r="F31" s="11" t="n"/>
      <c r="G31" s="8" t="n"/>
      <c r="H31" s="8" t="n"/>
      <c r="I31" s="11" t="n"/>
      <c r="J31" s="12">
        <f>IF(F31="","",F31-N(I31))</f>
        <v/>
      </c>
      <c r="K31" s="13">
        <f>IF(F31="","",IF(J31&lt;=0,"入金済み",IF(N(I31)&gt;0,"一部入金",IF(AND(G31&lt;&gt;"",G31&lt;TODAY()),"期限超過","未入金"))))</f>
        <v/>
      </c>
      <c r="L31" s="10" t="n"/>
    </row>
    <row r="32" ht="17" customHeight="1">
      <c r="A32" s="7" t="n">
        <v>26</v>
      </c>
      <c r="B32" s="8" t="n"/>
      <c r="C32" s="9" t="n"/>
      <c r="D32" s="10" t="n"/>
      <c r="E32" s="10" t="n"/>
      <c r="F32" s="11" t="n"/>
      <c r="G32" s="8" t="n"/>
      <c r="H32" s="8" t="n"/>
      <c r="I32" s="11" t="n"/>
      <c r="J32" s="12">
        <f>IF(F32="","",F32-N(I32))</f>
        <v/>
      </c>
      <c r="K32" s="13">
        <f>IF(F32="","",IF(J32&lt;=0,"入金済み",IF(N(I32)&gt;0,"一部入金",IF(AND(G32&lt;&gt;"",G32&lt;TODAY()),"期限超過","未入金"))))</f>
        <v/>
      </c>
      <c r="L32" s="10" t="n"/>
    </row>
    <row r="33" ht="17" customHeight="1">
      <c r="A33" s="7" t="n">
        <v>27</v>
      </c>
      <c r="B33" s="8" t="n"/>
      <c r="C33" s="9" t="n"/>
      <c r="D33" s="10" t="n"/>
      <c r="E33" s="10" t="n"/>
      <c r="F33" s="11" t="n"/>
      <c r="G33" s="8" t="n"/>
      <c r="H33" s="8" t="n"/>
      <c r="I33" s="11" t="n"/>
      <c r="J33" s="12">
        <f>IF(F33="","",F33-N(I33))</f>
        <v/>
      </c>
      <c r="K33" s="13">
        <f>IF(F33="","",IF(J33&lt;=0,"入金済み",IF(N(I33)&gt;0,"一部入金",IF(AND(G33&lt;&gt;"",G33&lt;TODAY()),"期限超過","未入金"))))</f>
        <v/>
      </c>
      <c r="L33" s="10" t="n"/>
    </row>
    <row r="34" ht="17" customHeight="1">
      <c r="A34" s="7" t="n">
        <v>28</v>
      </c>
      <c r="B34" s="8" t="n"/>
      <c r="C34" s="9" t="n"/>
      <c r="D34" s="10" t="n"/>
      <c r="E34" s="10" t="n"/>
      <c r="F34" s="11" t="n"/>
      <c r="G34" s="8" t="n"/>
      <c r="H34" s="8" t="n"/>
      <c r="I34" s="11" t="n"/>
      <c r="J34" s="12">
        <f>IF(F34="","",F34-N(I34))</f>
        <v/>
      </c>
      <c r="K34" s="13">
        <f>IF(F34="","",IF(J34&lt;=0,"入金済み",IF(N(I34)&gt;0,"一部入金",IF(AND(G34&lt;&gt;"",G34&lt;TODAY()),"期限超過","未入金"))))</f>
        <v/>
      </c>
      <c r="L34" s="10" t="n"/>
    </row>
    <row r="35" ht="17" customHeight="1">
      <c r="A35" s="7" t="n">
        <v>29</v>
      </c>
      <c r="B35" s="8" t="n"/>
      <c r="C35" s="9" t="n"/>
      <c r="D35" s="10" t="n"/>
      <c r="E35" s="10" t="n"/>
      <c r="F35" s="11" t="n"/>
      <c r="G35" s="8" t="n"/>
      <c r="H35" s="8" t="n"/>
      <c r="I35" s="11" t="n"/>
      <c r="J35" s="12">
        <f>IF(F35="","",F35-N(I35))</f>
        <v/>
      </c>
      <c r="K35" s="13">
        <f>IF(F35="","",IF(J35&lt;=0,"入金済み",IF(N(I35)&gt;0,"一部入金",IF(AND(G35&lt;&gt;"",G35&lt;TODAY()),"期限超過","未入金"))))</f>
        <v/>
      </c>
      <c r="L35" s="10" t="n"/>
    </row>
    <row r="36" ht="17" customHeight="1">
      <c r="A36" s="7" t="n">
        <v>30</v>
      </c>
      <c r="B36" s="8" t="n"/>
      <c r="C36" s="9" t="n"/>
      <c r="D36" s="10" t="n"/>
      <c r="E36" s="10" t="n"/>
      <c r="F36" s="11" t="n"/>
      <c r="G36" s="8" t="n"/>
      <c r="H36" s="8" t="n"/>
      <c r="I36" s="11" t="n"/>
      <c r="J36" s="12">
        <f>IF(F36="","",F36-N(I36))</f>
        <v/>
      </c>
      <c r="K36" s="13">
        <f>IF(F36="","",IF(J36&lt;=0,"入金済み",IF(N(I36)&gt;0,"一部入金",IF(AND(G36&lt;&gt;"",G36&lt;TODAY()),"期限超過","未入金"))))</f>
        <v/>
      </c>
      <c r="L36" s="10" t="n"/>
    </row>
    <row r="37" ht="17" customHeight="1">
      <c r="A37" s="7" t="n">
        <v>31</v>
      </c>
      <c r="B37" s="8" t="n"/>
      <c r="C37" s="9" t="n"/>
      <c r="D37" s="10" t="n"/>
      <c r="E37" s="10" t="n"/>
      <c r="F37" s="11" t="n"/>
      <c r="G37" s="8" t="n"/>
      <c r="H37" s="8" t="n"/>
      <c r="I37" s="11" t="n"/>
      <c r="J37" s="12">
        <f>IF(F37="","",F37-N(I37))</f>
        <v/>
      </c>
      <c r="K37" s="13">
        <f>IF(F37="","",IF(J37&lt;=0,"入金済み",IF(N(I37)&gt;0,"一部入金",IF(AND(G37&lt;&gt;"",G37&lt;TODAY()),"期限超過","未入金"))))</f>
        <v/>
      </c>
      <c r="L37" s="10" t="n"/>
    </row>
    <row r="38" ht="17" customHeight="1">
      <c r="A38" s="7" t="n">
        <v>32</v>
      </c>
      <c r="B38" s="8" t="n"/>
      <c r="C38" s="9" t="n"/>
      <c r="D38" s="10" t="n"/>
      <c r="E38" s="10" t="n"/>
      <c r="F38" s="11" t="n"/>
      <c r="G38" s="8" t="n"/>
      <c r="H38" s="8" t="n"/>
      <c r="I38" s="11" t="n"/>
      <c r="J38" s="12">
        <f>IF(F38="","",F38-N(I38))</f>
        <v/>
      </c>
      <c r="K38" s="13">
        <f>IF(F38="","",IF(J38&lt;=0,"入金済み",IF(N(I38)&gt;0,"一部入金",IF(AND(G38&lt;&gt;"",G38&lt;TODAY()),"期限超過","未入金"))))</f>
        <v/>
      </c>
      <c r="L38" s="10" t="n"/>
    </row>
    <row r="39" ht="17" customHeight="1">
      <c r="A39" s="7" t="n">
        <v>33</v>
      </c>
      <c r="B39" s="8" t="n"/>
      <c r="C39" s="9" t="n"/>
      <c r="D39" s="10" t="n"/>
      <c r="E39" s="10" t="n"/>
      <c r="F39" s="11" t="n"/>
      <c r="G39" s="8" t="n"/>
      <c r="H39" s="8" t="n"/>
      <c r="I39" s="11" t="n"/>
      <c r="J39" s="12">
        <f>IF(F39="","",F39-N(I39))</f>
        <v/>
      </c>
      <c r="K39" s="13">
        <f>IF(F39="","",IF(J39&lt;=0,"入金済み",IF(N(I39)&gt;0,"一部入金",IF(AND(G39&lt;&gt;"",G39&lt;TODAY()),"期限超過","未入金"))))</f>
        <v/>
      </c>
      <c r="L39" s="10" t="n"/>
    </row>
    <row r="40" ht="17" customHeight="1">
      <c r="A40" s="7" t="n">
        <v>34</v>
      </c>
      <c r="B40" s="8" t="n"/>
      <c r="C40" s="9" t="n"/>
      <c r="D40" s="10" t="n"/>
      <c r="E40" s="10" t="n"/>
      <c r="F40" s="11" t="n"/>
      <c r="G40" s="8" t="n"/>
      <c r="H40" s="8" t="n"/>
      <c r="I40" s="11" t="n"/>
      <c r="J40" s="12">
        <f>IF(F40="","",F40-N(I40))</f>
        <v/>
      </c>
      <c r="K40" s="13">
        <f>IF(F40="","",IF(J40&lt;=0,"入金済み",IF(N(I40)&gt;0,"一部入金",IF(AND(G40&lt;&gt;"",G40&lt;TODAY()),"期限超過","未入金"))))</f>
        <v/>
      </c>
      <c r="L40" s="10" t="n"/>
    </row>
    <row r="41" ht="17" customHeight="1">
      <c r="A41" s="7" t="n">
        <v>35</v>
      </c>
      <c r="B41" s="8" t="n"/>
      <c r="C41" s="9" t="n"/>
      <c r="D41" s="10" t="n"/>
      <c r="E41" s="10" t="n"/>
      <c r="F41" s="11" t="n"/>
      <c r="G41" s="8" t="n"/>
      <c r="H41" s="8" t="n"/>
      <c r="I41" s="11" t="n"/>
      <c r="J41" s="12">
        <f>IF(F41="","",F41-N(I41))</f>
        <v/>
      </c>
      <c r="K41" s="13">
        <f>IF(F41="","",IF(J41&lt;=0,"入金済み",IF(N(I41)&gt;0,"一部入金",IF(AND(G41&lt;&gt;"",G41&lt;TODAY()),"期限超過","未入金"))))</f>
        <v/>
      </c>
      <c r="L41" s="10" t="n"/>
    </row>
    <row r="42" ht="17" customHeight="1">
      <c r="A42" s="7" t="n">
        <v>36</v>
      </c>
      <c r="B42" s="8" t="n"/>
      <c r="C42" s="9" t="n"/>
      <c r="D42" s="10" t="n"/>
      <c r="E42" s="10" t="n"/>
      <c r="F42" s="11" t="n"/>
      <c r="G42" s="8" t="n"/>
      <c r="H42" s="8" t="n"/>
      <c r="I42" s="11" t="n"/>
      <c r="J42" s="12">
        <f>IF(F42="","",F42-N(I42))</f>
        <v/>
      </c>
      <c r="K42" s="13">
        <f>IF(F42="","",IF(J42&lt;=0,"入金済み",IF(N(I42)&gt;0,"一部入金",IF(AND(G42&lt;&gt;"",G42&lt;TODAY()),"期限超過","未入金"))))</f>
        <v/>
      </c>
      <c r="L42" s="10" t="n"/>
    </row>
    <row r="43" ht="17" customHeight="1">
      <c r="A43" s="7" t="n">
        <v>37</v>
      </c>
      <c r="B43" s="8" t="n"/>
      <c r="C43" s="9" t="n"/>
      <c r="D43" s="10" t="n"/>
      <c r="E43" s="10" t="n"/>
      <c r="F43" s="11" t="n"/>
      <c r="G43" s="8" t="n"/>
      <c r="H43" s="8" t="n"/>
      <c r="I43" s="11" t="n"/>
      <c r="J43" s="12">
        <f>IF(F43="","",F43-N(I43))</f>
        <v/>
      </c>
      <c r="K43" s="13">
        <f>IF(F43="","",IF(J43&lt;=0,"入金済み",IF(N(I43)&gt;0,"一部入金",IF(AND(G43&lt;&gt;"",G43&lt;TODAY()),"期限超過","未入金"))))</f>
        <v/>
      </c>
      <c r="L43" s="10" t="n"/>
    </row>
    <row r="44" ht="17" customHeight="1">
      <c r="A44" s="7" t="n">
        <v>38</v>
      </c>
      <c r="B44" s="8" t="n"/>
      <c r="C44" s="9" t="n"/>
      <c r="D44" s="10" t="n"/>
      <c r="E44" s="10" t="n"/>
      <c r="F44" s="11" t="n"/>
      <c r="G44" s="8" t="n"/>
      <c r="H44" s="8" t="n"/>
      <c r="I44" s="11" t="n"/>
      <c r="J44" s="12">
        <f>IF(F44="","",F44-N(I44))</f>
        <v/>
      </c>
      <c r="K44" s="13">
        <f>IF(F44="","",IF(J44&lt;=0,"入金済み",IF(N(I44)&gt;0,"一部入金",IF(AND(G44&lt;&gt;"",G44&lt;TODAY()),"期限超過","未入金"))))</f>
        <v/>
      </c>
      <c r="L44" s="10" t="n"/>
    </row>
    <row r="45" ht="17" customHeight="1">
      <c r="A45" s="7" t="n">
        <v>39</v>
      </c>
      <c r="B45" s="8" t="n"/>
      <c r="C45" s="9" t="n"/>
      <c r="D45" s="10" t="n"/>
      <c r="E45" s="10" t="n"/>
      <c r="F45" s="11" t="n"/>
      <c r="G45" s="8" t="n"/>
      <c r="H45" s="8" t="n"/>
      <c r="I45" s="11" t="n"/>
      <c r="J45" s="12">
        <f>IF(F45="","",F45-N(I45))</f>
        <v/>
      </c>
      <c r="K45" s="13">
        <f>IF(F45="","",IF(J45&lt;=0,"入金済み",IF(N(I45)&gt;0,"一部入金",IF(AND(G45&lt;&gt;"",G45&lt;TODAY()),"期限超過","未入金"))))</f>
        <v/>
      </c>
      <c r="L45" s="10" t="n"/>
    </row>
    <row r="46" ht="17" customHeight="1">
      <c r="A46" s="7" t="n">
        <v>40</v>
      </c>
      <c r="B46" s="8" t="n"/>
      <c r="C46" s="9" t="n"/>
      <c r="D46" s="10" t="n"/>
      <c r="E46" s="10" t="n"/>
      <c r="F46" s="11" t="n"/>
      <c r="G46" s="8" t="n"/>
      <c r="H46" s="8" t="n"/>
      <c r="I46" s="11" t="n"/>
      <c r="J46" s="12">
        <f>IF(F46="","",F46-N(I46))</f>
        <v/>
      </c>
      <c r="K46" s="13">
        <f>IF(F46="","",IF(J46&lt;=0,"入金済み",IF(N(I46)&gt;0,"一部入金",IF(AND(G46&lt;&gt;"",G46&lt;TODAY()),"期限超過","未入金"))))</f>
        <v/>
      </c>
      <c r="L46" s="10" t="n"/>
    </row>
    <row r="47" ht="17" customHeight="1">
      <c r="A47" s="7" t="n">
        <v>41</v>
      </c>
      <c r="B47" s="8" t="n"/>
      <c r="C47" s="9" t="n"/>
      <c r="D47" s="10" t="n"/>
      <c r="E47" s="10" t="n"/>
      <c r="F47" s="11" t="n"/>
      <c r="G47" s="8" t="n"/>
      <c r="H47" s="8" t="n"/>
      <c r="I47" s="11" t="n"/>
      <c r="J47" s="12">
        <f>IF(F47="","",F47-N(I47))</f>
        <v/>
      </c>
      <c r="K47" s="13">
        <f>IF(F47="","",IF(J47&lt;=0,"入金済み",IF(N(I47)&gt;0,"一部入金",IF(AND(G47&lt;&gt;"",G47&lt;TODAY()),"期限超過","未入金"))))</f>
        <v/>
      </c>
      <c r="L47" s="10" t="n"/>
    </row>
    <row r="48" ht="17" customHeight="1">
      <c r="A48" s="7" t="n">
        <v>42</v>
      </c>
      <c r="B48" s="8" t="n"/>
      <c r="C48" s="9" t="n"/>
      <c r="D48" s="10" t="n"/>
      <c r="E48" s="10" t="n"/>
      <c r="F48" s="11" t="n"/>
      <c r="G48" s="8" t="n"/>
      <c r="H48" s="8" t="n"/>
      <c r="I48" s="11" t="n"/>
      <c r="J48" s="12">
        <f>IF(F48="","",F48-N(I48))</f>
        <v/>
      </c>
      <c r="K48" s="13">
        <f>IF(F48="","",IF(J48&lt;=0,"入金済み",IF(N(I48)&gt;0,"一部入金",IF(AND(G48&lt;&gt;"",G48&lt;TODAY()),"期限超過","未入金"))))</f>
        <v/>
      </c>
      <c r="L48" s="10" t="n"/>
    </row>
    <row r="49" ht="17" customHeight="1">
      <c r="A49" s="7" t="n">
        <v>43</v>
      </c>
      <c r="B49" s="8" t="n"/>
      <c r="C49" s="9" t="n"/>
      <c r="D49" s="10" t="n"/>
      <c r="E49" s="10" t="n"/>
      <c r="F49" s="11" t="n"/>
      <c r="G49" s="8" t="n"/>
      <c r="H49" s="8" t="n"/>
      <c r="I49" s="11" t="n"/>
      <c r="J49" s="12">
        <f>IF(F49="","",F49-N(I49))</f>
        <v/>
      </c>
      <c r="K49" s="13">
        <f>IF(F49="","",IF(J49&lt;=0,"入金済み",IF(N(I49)&gt;0,"一部入金",IF(AND(G49&lt;&gt;"",G49&lt;TODAY()),"期限超過","未入金"))))</f>
        <v/>
      </c>
      <c r="L49" s="10" t="n"/>
    </row>
    <row r="50" ht="17" customHeight="1">
      <c r="A50" s="7" t="n">
        <v>44</v>
      </c>
      <c r="B50" s="8" t="n"/>
      <c r="C50" s="9" t="n"/>
      <c r="D50" s="10" t="n"/>
      <c r="E50" s="10" t="n"/>
      <c r="F50" s="11" t="n"/>
      <c r="G50" s="8" t="n"/>
      <c r="H50" s="8" t="n"/>
      <c r="I50" s="11" t="n"/>
      <c r="J50" s="12">
        <f>IF(F50="","",F50-N(I50))</f>
        <v/>
      </c>
      <c r="K50" s="13">
        <f>IF(F50="","",IF(J50&lt;=0,"入金済み",IF(N(I50)&gt;0,"一部入金",IF(AND(G50&lt;&gt;"",G50&lt;TODAY()),"期限超過","未入金"))))</f>
        <v/>
      </c>
      <c r="L50" s="10" t="n"/>
    </row>
    <row r="51" ht="17" customHeight="1">
      <c r="A51" s="7" t="n">
        <v>45</v>
      </c>
      <c r="B51" s="8" t="n"/>
      <c r="C51" s="9" t="n"/>
      <c r="D51" s="10" t="n"/>
      <c r="E51" s="10" t="n"/>
      <c r="F51" s="11" t="n"/>
      <c r="G51" s="8" t="n"/>
      <c r="H51" s="8" t="n"/>
      <c r="I51" s="11" t="n"/>
      <c r="J51" s="12">
        <f>IF(F51="","",F51-N(I51))</f>
        <v/>
      </c>
      <c r="K51" s="13">
        <f>IF(F51="","",IF(J51&lt;=0,"入金済み",IF(N(I51)&gt;0,"一部入金",IF(AND(G51&lt;&gt;"",G51&lt;TODAY()),"期限超過","未入金"))))</f>
        <v/>
      </c>
      <c r="L51" s="10" t="n"/>
    </row>
    <row r="52" ht="17" customHeight="1">
      <c r="A52" s="7" t="n">
        <v>46</v>
      </c>
      <c r="B52" s="8" t="n"/>
      <c r="C52" s="9" t="n"/>
      <c r="D52" s="10" t="n"/>
      <c r="E52" s="10" t="n"/>
      <c r="F52" s="11" t="n"/>
      <c r="G52" s="8" t="n"/>
      <c r="H52" s="8" t="n"/>
      <c r="I52" s="11" t="n"/>
      <c r="J52" s="12">
        <f>IF(F52="","",F52-N(I52))</f>
        <v/>
      </c>
      <c r="K52" s="13">
        <f>IF(F52="","",IF(J52&lt;=0,"入金済み",IF(N(I52)&gt;0,"一部入金",IF(AND(G52&lt;&gt;"",G52&lt;TODAY()),"期限超過","未入金"))))</f>
        <v/>
      </c>
      <c r="L52" s="10" t="n"/>
    </row>
    <row r="53" ht="17" customHeight="1">
      <c r="A53" s="7" t="n">
        <v>47</v>
      </c>
      <c r="B53" s="8" t="n"/>
      <c r="C53" s="9" t="n"/>
      <c r="D53" s="10" t="n"/>
      <c r="E53" s="10" t="n"/>
      <c r="F53" s="11" t="n"/>
      <c r="G53" s="8" t="n"/>
      <c r="H53" s="8" t="n"/>
      <c r="I53" s="11" t="n"/>
      <c r="J53" s="12">
        <f>IF(F53="","",F53-N(I53))</f>
        <v/>
      </c>
      <c r="K53" s="13">
        <f>IF(F53="","",IF(J53&lt;=0,"入金済み",IF(N(I53)&gt;0,"一部入金",IF(AND(G53&lt;&gt;"",G53&lt;TODAY()),"期限超過","未入金"))))</f>
        <v/>
      </c>
      <c r="L53" s="10" t="n"/>
    </row>
    <row r="54" ht="17" customHeight="1">
      <c r="A54" s="7" t="n">
        <v>48</v>
      </c>
      <c r="B54" s="8" t="n"/>
      <c r="C54" s="9" t="n"/>
      <c r="D54" s="10" t="n"/>
      <c r="E54" s="10" t="n"/>
      <c r="F54" s="11" t="n"/>
      <c r="G54" s="8" t="n"/>
      <c r="H54" s="8" t="n"/>
      <c r="I54" s="11" t="n"/>
      <c r="J54" s="12">
        <f>IF(F54="","",F54-N(I54))</f>
        <v/>
      </c>
      <c r="K54" s="13">
        <f>IF(F54="","",IF(J54&lt;=0,"入金済み",IF(N(I54)&gt;0,"一部入金",IF(AND(G54&lt;&gt;"",G54&lt;TODAY()),"期限超過","未入金"))))</f>
        <v/>
      </c>
      <c r="L54" s="10" t="n"/>
    </row>
    <row r="55" ht="17" customHeight="1">
      <c r="A55" s="7" t="n">
        <v>49</v>
      </c>
      <c r="B55" s="8" t="n"/>
      <c r="C55" s="9" t="n"/>
      <c r="D55" s="10" t="n"/>
      <c r="E55" s="10" t="n"/>
      <c r="F55" s="11" t="n"/>
      <c r="G55" s="8" t="n"/>
      <c r="H55" s="8" t="n"/>
      <c r="I55" s="11" t="n"/>
      <c r="J55" s="12">
        <f>IF(F55="","",F55-N(I55))</f>
        <v/>
      </c>
      <c r="K55" s="13">
        <f>IF(F55="","",IF(J55&lt;=0,"入金済み",IF(N(I55)&gt;0,"一部入金",IF(AND(G55&lt;&gt;"",G55&lt;TODAY()),"期限超過","未入金"))))</f>
        <v/>
      </c>
      <c r="L55" s="10" t="n"/>
    </row>
    <row r="56" ht="17" customHeight="1">
      <c r="A56" s="7" t="n">
        <v>50</v>
      </c>
      <c r="B56" s="8" t="n"/>
      <c r="C56" s="9" t="n"/>
      <c r="D56" s="10" t="n"/>
      <c r="E56" s="10" t="n"/>
      <c r="F56" s="11" t="n"/>
      <c r="G56" s="8" t="n"/>
      <c r="H56" s="8" t="n"/>
      <c r="I56" s="11" t="n"/>
      <c r="J56" s="12">
        <f>IF(F56="","",F56-N(I56))</f>
        <v/>
      </c>
      <c r="K56" s="13">
        <f>IF(F56="","",IF(J56&lt;=0,"入金済み",IF(N(I56)&gt;0,"一部入金",IF(AND(G56&lt;&gt;"",G56&lt;TODAY()),"期限超過","未入金"))))</f>
        <v/>
      </c>
      <c r="L56" s="10" t="n"/>
    </row>
    <row r="57" ht="17" customHeight="1">
      <c r="A57" s="7" t="n">
        <v>51</v>
      </c>
      <c r="B57" s="8" t="n"/>
      <c r="C57" s="9" t="n"/>
      <c r="D57" s="10" t="n"/>
      <c r="E57" s="10" t="n"/>
      <c r="F57" s="11" t="n"/>
      <c r="G57" s="8" t="n"/>
      <c r="H57" s="8" t="n"/>
      <c r="I57" s="11" t="n"/>
      <c r="J57" s="12">
        <f>IF(F57="","",F57-N(I57))</f>
        <v/>
      </c>
      <c r="K57" s="13">
        <f>IF(F57="","",IF(J57&lt;=0,"入金済み",IF(N(I57)&gt;0,"一部入金",IF(AND(G57&lt;&gt;"",G57&lt;TODAY()),"期限超過","未入金"))))</f>
        <v/>
      </c>
      <c r="L57" s="10" t="n"/>
    </row>
    <row r="58" ht="17" customHeight="1">
      <c r="A58" s="7" t="n">
        <v>52</v>
      </c>
      <c r="B58" s="8" t="n"/>
      <c r="C58" s="9" t="n"/>
      <c r="D58" s="10" t="n"/>
      <c r="E58" s="10" t="n"/>
      <c r="F58" s="11" t="n"/>
      <c r="G58" s="8" t="n"/>
      <c r="H58" s="8" t="n"/>
      <c r="I58" s="11" t="n"/>
      <c r="J58" s="12">
        <f>IF(F58="","",F58-N(I58))</f>
        <v/>
      </c>
      <c r="K58" s="13">
        <f>IF(F58="","",IF(J58&lt;=0,"入金済み",IF(N(I58)&gt;0,"一部入金",IF(AND(G58&lt;&gt;"",G58&lt;TODAY()),"期限超過","未入金"))))</f>
        <v/>
      </c>
      <c r="L58" s="10" t="n"/>
    </row>
    <row r="59" ht="17" customHeight="1">
      <c r="A59" s="7" t="n">
        <v>53</v>
      </c>
      <c r="B59" s="8" t="n"/>
      <c r="C59" s="9" t="n"/>
      <c r="D59" s="10" t="n"/>
      <c r="E59" s="10" t="n"/>
      <c r="F59" s="11" t="n"/>
      <c r="G59" s="8" t="n"/>
      <c r="H59" s="8" t="n"/>
      <c r="I59" s="11" t="n"/>
      <c r="J59" s="12">
        <f>IF(F59="","",F59-N(I59))</f>
        <v/>
      </c>
      <c r="K59" s="13">
        <f>IF(F59="","",IF(J59&lt;=0,"入金済み",IF(N(I59)&gt;0,"一部入金",IF(AND(G59&lt;&gt;"",G59&lt;TODAY()),"期限超過","未入金"))))</f>
        <v/>
      </c>
      <c r="L59" s="10" t="n"/>
    </row>
    <row r="60" ht="17" customHeight="1">
      <c r="A60" s="7" t="n">
        <v>54</v>
      </c>
      <c r="B60" s="8" t="n"/>
      <c r="C60" s="9" t="n"/>
      <c r="D60" s="10" t="n"/>
      <c r="E60" s="10" t="n"/>
      <c r="F60" s="11" t="n"/>
      <c r="G60" s="8" t="n"/>
      <c r="H60" s="8" t="n"/>
      <c r="I60" s="11" t="n"/>
      <c r="J60" s="12">
        <f>IF(F60="","",F60-N(I60))</f>
        <v/>
      </c>
      <c r="K60" s="13">
        <f>IF(F60="","",IF(J60&lt;=0,"入金済み",IF(N(I60)&gt;0,"一部入金",IF(AND(G60&lt;&gt;"",G60&lt;TODAY()),"期限超過","未入金"))))</f>
        <v/>
      </c>
      <c r="L60" s="10" t="n"/>
    </row>
    <row r="61" ht="17" customHeight="1">
      <c r="A61" s="7" t="n">
        <v>55</v>
      </c>
      <c r="B61" s="8" t="n"/>
      <c r="C61" s="9" t="n"/>
      <c r="D61" s="10" t="n"/>
      <c r="E61" s="10" t="n"/>
      <c r="F61" s="11" t="n"/>
      <c r="G61" s="8" t="n"/>
      <c r="H61" s="8" t="n"/>
      <c r="I61" s="11" t="n"/>
      <c r="J61" s="12">
        <f>IF(F61="","",F61-N(I61))</f>
        <v/>
      </c>
      <c r="K61" s="13">
        <f>IF(F61="","",IF(J61&lt;=0,"入金済み",IF(N(I61)&gt;0,"一部入金",IF(AND(G61&lt;&gt;"",G61&lt;TODAY()),"期限超過","未入金"))))</f>
        <v/>
      </c>
      <c r="L61" s="10" t="n"/>
    </row>
    <row r="62" ht="17" customHeight="1">
      <c r="A62" s="7" t="n">
        <v>56</v>
      </c>
      <c r="B62" s="8" t="n"/>
      <c r="C62" s="9" t="n"/>
      <c r="D62" s="10" t="n"/>
      <c r="E62" s="10" t="n"/>
      <c r="F62" s="11" t="n"/>
      <c r="G62" s="8" t="n"/>
      <c r="H62" s="8" t="n"/>
      <c r="I62" s="11" t="n"/>
      <c r="J62" s="12">
        <f>IF(F62="","",F62-N(I62))</f>
        <v/>
      </c>
      <c r="K62" s="13">
        <f>IF(F62="","",IF(J62&lt;=0,"入金済み",IF(N(I62)&gt;0,"一部入金",IF(AND(G62&lt;&gt;"",G62&lt;TODAY()),"期限超過","未入金"))))</f>
        <v/>
      </c>
      <c r="L62" s="10" t="n"/>
    </row>
    <row r="63" ht="17" customHeight="1">
      <c r="A63" s="7" t="n">
        <v>57</v>
      </c>
      <c r="B63" s="8" t="n"/>
      <c r="C63" s="9" t="n"/>
      <c r="D63" s="10" t="n"/>
      <c r="E63" s="10" t="n"/>
      <c r="F63" s="11" t="n"/>
      <c r="G63" s="8" t="n"/>
      <c r="H63" s="8" t="n"/>
      <c r="I63" s="11" t="n"/>
      <c r="J63" s="12">
        <f>IF(F63="","",F63-N(I63))</f>
        <v/>
      </c>
      <c r="K63" s="13">
        <f>IF(F63="","",IF(J63&lt;=0,"入金済み",IF(N(I63)&gt;0,"一部入金",IF(AND(G63&lt;&gt;"",G63&lt;TODAY()),"期限超過","未入金"))))</f>
        <v/>
      </c>
      <c r="L63" s="10" t="n"/>
    </row>
    <row r="64" ht="17" customHeight="1">
      <c r="A64" s="7" t="n">
        <v>58</v>
      </c>
      <c r="B64" s="8" t="n"/>
      <c r="C64" s="9" t="n"/>
      <c r="D64" s="10" t="n"/>
      <c r="E64" s="10" t="n"/>
      <c r="F64" s="11" t="n"/>
      <c r="G64" s="8" t="n"/>
      <c r="H64" s="8" t="n"/>
      <c r="I64" s="11" t="n"/>
      <c r="J64" s="12">
        <f>IF(F64="","",F64-N(I64))</f>
        <v/>
      </c>
      <c r="K64" s="13">
        <f>IF(F64="","",IF(J64&lt;=0,"入金済み",IF(N(I64)&gt;0,"一部入金",IF(AND(G64&lt;&gt;"",G64&lt;TODAY()),"期限超過","未入金"))))</f>
        <v/>
      </c>
      <c r="L64" s="10" t="n"/>
    </row>
    <row r="65" ht="17" customHeight="1">
      <c r="A65" s="7" t="n">
        <v>59</v>
      </c>
      <c r="B65" s="8" t="n"/>
      <c r="C65" s="9" t="n"/>
      <c r="D65" s="10" t="n"/>
      <c r="E65" s="10" t="n"/>
      <c r="F65" s="11" t="n"/>
      <c r="G65" s="8" t="n"/>
      <c r="H65" s="8" t="n"/>
      <c r="I65" s="11" t="n"/>
      <c r="J65" s="12">
        <f>IF(F65="","",F65-N(I65))</f>
        <v/>
      </c>
      <c r="K65" s="13">
        <f>IF(F65="","",IF(J65&lt;=0,"入金済み",IF(N(I65)&gt;0,"一部入金",IF(AND(G65&lt;&gt;"",G65&lt;TODAY()),"期限超過","未入金"))))</f>
        <v/>
      </c>
      <c r="L65" s="10" t="n"/>
    </row>
    <row r="66" ht="17" customHeight="1">
      <c r="A66" s="7" t="n">
        <v>60</v>
      </c>
      <c r="B66" s="8" t="n"/>
      <c r="C66" s="9" t="n"/>
      <c r="D66" s="10" t="n"/>
      <c r="E66" s="10" t="n"/>
      <c r="F66" s="11" t="n"/>
      <c r="G66" s="8" t="n"/>
      <c r="H66" s="8" t="n"/>
      <c r="I66" s="11" t="n"/>
      <c r="J66" s="12">
        <f>IF(F66="","",F66-N(I66))</f>
        <v/>
      </c>
      <c r="K66" s="13">
        <f>IF(F66="","",IF(J66&lt;=0,"入金済み",IF(N(I66)&gt;0,"一部入金",IF(AND(G66&lt;&gt;"",G66&lt;TODAY()),"期限超過","未入金"))))</f>
        <v/>
      </c>
      <c r="L66" s="10" t="n"/>
    </row>
    <row r="67" ht="17" customHeight="1">
      <c r="A67" s="7" t="n">
        <v>61</v>
      </c>
      <c r="B67" s="8" t="n"/>
      <c r="C67" s="9" t="n"/>
      <c r="D67" s="10" t="n"/>
      <c r="E67" s="10" t="n"/>
      <c r="F67" s="11" t="n"/>
      <c r="G67" s="8" t="n"/>
      <c r="H67" s="8" t="n"/>
      <c r="I67" s="11" t="n"/>
      <c r="J67" s="12">
        <f>IF(F67="","",F67-N(I67))</f>
        <v/>
      </c>
      <c r="K67" s="13">
        <f>IF(F67="","",IF(J67&lt;=0,"入金済み",IF(N(I67)&gt;0,"一部入金",IF(AND(G67&lt;&gt;"",G67&lt;TODAY()),"期限超過","未入金"))))</f>
        <v/>
      </c>
      <c r="L67" s="10" t="n"/>
    </row>
    <row r="68" ht="17" customHeight="1">
      <c r="A68" s="7" t="n">
        <v>62</v>
      </c>
      <c r="B68" s="8" t="n"/>
      <c r="C68" s="9" t="n"/>
      <c r="D68" s="10" t="n"/>
      <c r="E68" s="10" t="n"/>
      <c r="F68" s="11" t="n"/>
      <c r="G68" s="8" t="n"/>
      <c r="H68" s="8" t="n"/>
      <c r="I68" s="11" t="n"/>
      <c r="J68" s="12">
        <f>IF(F68="","",F68-N(I68))</f>
        <v/>
      </c>
      <c r="K68" s="13">
        <f>IF(F68="","",IF(J68&lt;=0,"入金済み",IF(N(I68)&gt;0,"一部入金",IF(AND(G68&lt;&gt;"",G68&lt;TODAY()),"期限超過","未入金"))))</f>
        <v/>
      </c>
      <c r="L68" s="10" t="n"/>
    </row>
    <row r="69" ht="17" customHeight="1">
      <c r="A69" s="7" t="n">
        <v>63</v>
      </c>
      <c r="B69" s="8" t="n"/>
      <c r="C69" s="9" t="n"/>
      <c r="D69" s="10" t="n"/>
      <c r="E69" s="10" t="n"/>
      <c r="F69" s="11" t="n"/>
      <c r="G69" s="8" t="n"/>
      <c r="H69" s="8" t="n"/>
      <c r="I69" s="11" t="n"/>
      <c r="J69" s="12">
        <f>IF(F69="","",F69-N(I69))</f>
        <v/>
      </c>
      <c r="K69" s="13">
        <f>IF(F69="","",IF(J69&lt;=0,"入金済み",IF(N(I69)&gt;0,"一部入金",IF(AND(G69&lt;&gt;"",G69&lt;TODAY()),"期限超過","未入金"))))</f>
        <v/>
      </c>
      <c r="L69" s="10" t="n"/>
    </row>
    <row r="70" ht="17" customHeight="1">
      <c r="A70" s="7" t="n">
        <v>64</v>
      </c>
      <c r="B70" s="8" t="n"/>
      <c r="C70" s="9" t="n"/>
      <c r="D70" s="10" t="n"/>
      <c r="E70" s="10" t="n"/>
      <c r="F70" s="11" t="n"/>
      <c r="G70" s="8" t="n"/>
      <c r="H70" s="8" t="n"/>
      <c r="I70" s="11" t="n"/>
      <c r="J70" s="12">
        <f>IF(F70="","",F70-N(I70))</f>
        <v/>
      </c>
      <c r="K70" s="13">
        <f>IF(F70="","",IF(J70&lt;=0,"入金済み",IF(N(I70)&gt;0,"一部入金",IF(AND(G70&lt;&gt;"",G70&lt;TODAY()),"期限超過","未入金"))))</f>
        <v/>
      </c>
      <c r="L70" s="10" t="n"/>
    </row>
    <row r="71" ht="17" customHeight="1">
      <c r="A71" s="7" t="n">
        <v>65</v>
      </c>
      <c r="B71" s="8" t="n"/>
      <c r="C71" s="9" t="n"/>
      <c r="D71" s="10" t="n"/>
      <c r="E71" s="10" t="n"/>
      <c r="F71" s="11" t="n"/>
      <c r="G71" s="8" t="n"/>
      <c r="H71" s="8" t="n"/>
      <c r="I71" s="11" t="n"/>
      <c r="J71" s="12">
        <f>IF(F71="","",F71-N(I71))</f>
        <v/>
      </c>
      <c r="K71" s="13">
        <f>IF(F71="","",IF(J71&lt;=0,"入金済み",IF(N(I71)&gt;0,"一部入金",IF(AND(G71&lt;&gt;"",G71&lt;TODAY()),"期限超過","未入金"))))</f>
        <v/>
      </c>
      <c r="L71" s="10" t="n"/>
    </row>
    <row r="72" ht="17" customHeight="1">
      <c r="A72" s="7" t="n">
        <v>66</v>
      </c>
      <c r="B72" s="8" t="n"/>
      <c r="C72" s="9" t="n"/>
      <c r="D72" s="10" t="n"/>
      <c r="E72" s="10" t="n"/>
      <c r="F72" s="11" t="n"/>
      <c r="G72" s="8" t="n"/>
      <c r="H72" s="8" t="n"/>
      <c r="I72" s="11" t="n"/>
      <c r="J72" s="12">
        <f>IF(F72="","",F72-N(I72))</f>
        <v/>
      </c>
      <c r="K72" s="13">
        <f>IF(F72="","",IF(J72&lt;=0,"入金済み",IF(N(I72)&gt;0,"一部入金",IF(AND(G72&lt;&gt;"",G72&lt;TODAY()),"期限超過","未入金"))))</f>
        <v/>
      </c>
      <c r="L72" s="10" t="n"/>
    </row>
    <row r="73" ht="17" customHeight="1">
      <c r="A73" s="7" t="n">
        <v>67</v>
      </c>
      <c r="B73" s="8" t="n"/>
      <c r="C73" s="9" t="n"/>
      <c r="D73" s="10" t="n"/>
      <c r="E73" s="10" t="n"/>
      <c r="F73" s="11" t="n"/>
      <c r="G73" s="8" t="n"/>
      <c r="H73" s="8" t="n"/>
      <c r="I73" s="11" t="n"/>
      <c r="J73" s="12">
        <f>IF(F73="","",F73-N(I73))</f>
        <v/>
      </c>
      <c r="K73" s="13">
        <f>IF(F73="","",IF(J73&lt;=0,"入金済み",IF(N(I73)&gt;0,"一部入金",IF(AND(G73&lt;&gt;"",G73&lt;TODAY()),"期限超過","未入金"))))</f>
        <v/>
      </c>
      <c r="L73" s="10" t="n"/>
    </row>
    <row r="74" ht="17" customHeight="1">
      <c r="A74" s="7" t="n">
        <v>68</v>
      </c>
      <c r="B74" s="8" t="n"/>
      <c r="C74" s="9" t="n"/>
      <c r="D74" s="10" t="n"/>
      <c r="E74" s="10" t="n"/>
      <c r="F74" s="11" t="n"/>
      <c r="G74" s="8" t="n"/>
      <c r="H74" s="8" t="n"/>
      <c r="I74" s="11" t="n"/>
      <c r="J74" s="12">
        <f>IF(F74="","",F74-N(I74))</f>
        <v/>
      </c>
      <c r="K74" s="13">
        <f>IF(F74="","",IF(J74&lt;=0,"入金済み",IF(N(I74)&gt;0,"一部入金",IF(AND(G74&lt;&gt;"",G74&lt;TODAY()),"期限超過","未入金"))))</f>
        <v/>
      </c>
      <c r="L74" s="10" t="n"/>
    </row>
    <row r="75" ht="17" customHeight="1">
      <c r="A75" s="7" t="n">
        <v>69</v>
      </c>
      <c r="B75" s="8" t="n"/>
      <c r="C75" s="9" t="n"/>
      <c r="D75" s="10" t="n"/>
      <c r="E75" s="10" t="n"/>
      <c r="F75" s="11" t="n"/>
      <c r="G75" s="8" t="n"/>
      <c r="H75" s="8" t="n"/>
      <c r="I75" s="11" t="n"/>
      <c r="J75" s="12">
        <f>IF(F75="","",F75-N(I75))</f>
        <v/>
      </c>
      <c r="K75" s="13">
        <f>IF(F75="","",IF(J75&lt;=0,"入金済み",IF(N(I75)&gt;0,"一部入金",IF(AND(G75&lt;&gt;"",G75&lt;TODAY()),"期限超過","未入金"))))</f>
        <v/>
      </c>
      <c r="L75" s="10" t="n"/>
    </row>
    <row r="76" ht="17" customHeight="1">
      <c r="A76" s="7" t="n">
        <v>70</v>
      </c>
      <c r="B76" s="8" t="n"/>
      <c r="C76" s="9" t="n"/>
      <c r="D76" s="10" t="n"/>
      <c r="E76" s="10" t="n"/>
      <c r="F76" s="11" t="n"/>
      <c r="G76" s="8" t="n"/>
      <c r="H76" s="8" t="n"/>
      <c r="I76" s="11" t="n"/>
      <c r="J76" s="12">
        <f>IF(F76="","",F76-N(I76))</f>
        <v/>
      </c>
      <c r="K76" s="13">
        <f>IF(F76="","",IF(J76&lt;=0,"入金済み",IF(N(I76)&gt;0,"一部入金",IF(AND(G76&lt;&gt;"",G76&lt;TODAY()),"期限超過","未入金"))))</f>
        <v/>
      </c>
      <c r="L76" s="10" t="n"/>
    </row>
    <row r="77" ht="17" customHeight="1">
      <c r="A77" s="7" t="n">
        <v>71</v>
      </c>
      <c r="B77" s="8" t="n"/>
      <c r="C77" s="9" t="n"/>
      <c r="D77" s="10" t="n"/>
      <c r="E77" s="10" t="n"/>
      <c r="F77" s="11" t="n"/>
      <c r="G77" s="8" t="n"/>
      <c r="H77" s="8" t="n"/>
      <c r="I77" s="11" t="n"/>
      <c r="J77" s="12">
        <f>IF(F77="","",F77-N(I77))</f>
        <v/>
      </c>
      <c r="K77" s="13">
        <f>IF(F77="","",IF(J77&lt;=0,"入金済み",IF(N(I77)&gt;0,"一部入金",IF(AND(G77&lt;&gt;"",G77&lt;TODAY()),"期限超過","未入金"))))</f>
        <v/>
      </c>
      <c r="L77" s="10" t="n"/>
    </row>
    <row r="78" ht="17" customHeight="1">
      <c r="A78" s="7" t="n">
        <v>72</v>
      </c>
      <c r="B78" s="8" t="n"/>
      <c r="C78" s="9" t="n"/>
      <c r="D78" s="10" t="n"/>
      <c r="E78" s="10" t="n"/>
      <c r="F78" s="11" t="n"/>
      <c r="G78" s="8" t="n"/>
      <c r="H78" s="8" t="n"/>
      <c r="I78" s="11" t="n"/>
      <c r="J78" s="12">
        <f>IF(F78="","",F78-N(I78))</f>
        <v/>
      </c>
      <c r="K78" s="13">
        <f>IF(F78="","",IF(J78&lt;=0,"入金済み",IF(N(I78)&gt;0,"一部入金",IF(AND(G78&lt;&gt;"",G78&lt;TODAY()),"期限超過","未入金"))))</f>
        <v/>
      </c>
      <c r="L78" s="10" t="n"/>
    </row>
    <row r="79" ht="17" customHeight="1">
      <c r="A79" s="7" t="n">
        <v>73</v>
      </c>
      <c r="B79" s="8" t="n"/>
      <c r="C79" s="9" t="n"/>
      <c r="D79" s="10" t="n"/>
      <c r="E79" s="10" t="n"/>
      <c r="F79" s="11" t="n"/>
      <c r="G79" s="8" t="n"/>
      <c r="H79" s="8" t="n"/>
      <c r="I79" s="11" t="n"/>
      <c r="J79" s="12">
        <f>IF(F79="","",F79-N(I79))</f>
        <v/>
      </c>
      <c r="K79" s="13">
        <f>IF(F79="","",IF(J79&lt;=0,"入金済み",IF(N(I79)&gt;0,"一部入金",IF(AND(G79&lt;&gt;"",G79&lt;TODAY()),"期限超過","未入金"))))</f>
        <v/>
      </c>
      <c r="L79" s="10" t="n"/>
    </row>
    <row r="80" ht="17" customHeight="1">
      <c r="A80" s="7" t="n">
        <v>74</v>
      </c>
      <c r="B80" s="8" t="n"/>
      <c r="C80" s="9" t="n"/>
      <c r="D80" s="10" t="n"/>
      <c r="E80" s="10" t="n"/>
      <c r="F80" s="11" t="n"/>
      <c r="G80" s="8" t="n"/>
      <c r="H80" s="8" t="n"/>
      <c r="I80" s="11" t="n"/>
      <c r="J80" s="12">
        <f>IF(F80="","",F80-N(I80))</f>
        <v/>
      </c>
      <c r="K80" s="13">
        <f>IF(F80="","",IF(J80&lt;=0,"入金済み",IF(N(I80)&gt;0,"一部入金",IF(AND(G80&lt;&gt;"",G80&lt;TODAY()),"期限超過","未入金"))))</f>
        <v/>
      </c>
      <c r="L80" s="10" t="n"/>
    </row>
    <row r="81" ht="17" customHeight="1">
      <c r="A81" s="7" t="n">
        <v>75</v>
      </c>
      <c r="B81" s="8" t="n"/>
      <c r="C81" s="9" t="n"/>
      <c r="D81" s="10" t="n"/>
      <c r="E81" s="10" t="n"/>
      <c r="F81" s="11" t="n"/>
      <c r="G81" s="8" t="n"/>
      <c r="H81" s="8" t="n"/>
      <c r="I81" s="11" t="n"/>
      <c r="J81" s="12">
        <f>IF(F81="","",F81-N(I81))</f>
        <v/>
      </c>
      <c r="K81" s="13">
        <f>IF(F81="","",IF(J81&lt;=0,"入金済み",IF(N(I81)&gt;0,"一部入金",IF(AND(G81&lt;&gt;"",G81&lt;TODAY()),"期限超過","未入金"))))</f>
        <v/>
      </c>
      <c r="L81" s="10" t="n"/>
    </row>
    <row r="82" ht="17" customHeight="1">
      <c r="A82" s="7" t="n">
        <v>76</v>
      </c>
      <c r="B82" s="8" t="n"/>
      <c r="C82" s="9" t="n"/>
      <c r="D82" s="10" t="n"/>
      <c r="E82" s="10" t="n"/>
      <c r="F82" s="11" t="n"/>
      <c r="G82" s="8" t="n"/>
      <c r="H82" s="8" t="n"/>
      <c r="I82" s="11" t="n"/>
      <c r="J82" s="12">
        <f>IF(F82="","",F82-N(I82))</f>
        <v/>
      </c>
      <c r="K82" s="13">
        <f>IF(F82="","",IF(J82&lt;=0,"入金済み",IF(N(I82)&gt;0,"一部入金",IF(AND(G82&lt;&gt;"",G82&lt;TODAY()),"期限超過","未入金"))))</f>
        <v/>
      </c>
      <c r="L82" s="10" t="n"/>
    </row>
    <row r="83" ht="17" customHeight="1">
      <c r="A83" s="7" t="n">
        <v>77</v>
      </c>
      <c r="B83" s="8" t="n"/>
      <c r="C83" s="9" t="n"/>
      <c r="D83" s="10" t="n"/>
      <c r="E83" s="10" t="n"/>
      <c r="F83" s="11" t="n"/>
      <c r="G83" s="8" t="n"/>
      <c r="H83" s="8" t="n"/>
      <c r="I83" s="11" t="n"/>
      <c r="J83" s="12">
        <f>IF(F83="","",F83-N(I83))</f>
        <v/>
      </c>
      <c r="K83" s="13">
        <f>IF(F83="","",IF(J83&lt;=0,"入金済み",IF(N(I83)&gt;0,"一部入金",IF(AND(G83&lt;&gt;"",G83&lt;TODAY()),"期限超過","未入金"))))</f>
        <v/>
      </c>
      <c r="L83" s="10" t="n"/>
    </row>
    <row r="84" ht="17" customHeight="1">
      <c r="A84" s="7" t="n">
        <v>78</v>
      </c>
      <c r="B84" s="8" t="n"/>
      <c r="C84" s="9" t="n"/>
      <c r="D84" s="10" t="n"/>
      <c r="E84" s="10" t="n"/>
      <c r="F84" s="11" t="n"/>
      <c r="G84" s="8" t="n"/>
      <c r="H84" s="8" t="n"/>
      <c r="I84" s="11" t="n"/>
      <c r="J84" s="12">
        <f>IF(F84="","",F84-N(I84))</f>
        <v/>
      </c>
      <c r="K84" s="13">
        <f>IF(F84="","",IF(J84&lt;=0,"入金済み",IF(N(I84)&gt;0,"一部入金",IF(AND(G84&lt;&gt;"",G84&lt;TODAY()),"期限超過","未入金"))))</f>
        <v/>
      </c>
      <c r="L84" s="10" t="n"/>
    </row>
    <row r="85" ht="17" customHeight="1">
      <c r="A85" s="7" t="n">
        <v>79</v>
      </c>
      <c r="B85" s="8" t="n"/>
      <c r="C85" s="9" t="n"/>
      <c r="D85" s="10" t="n"/>
      <c r="E85" s="10" t="n"/>
      <c r="F85" s="11" t="n"/>
      <c r="G85" s="8" t="n"/>
      <c r="H85" s="8" t="n"/>
      <c r="I85" s="11" t="n"/>
      <c r="J85" s="12">
        <f>IF(F85="","",F85-N(I85))</f>
        <v/>
      </c>
      <c r="K85" s="13">
        <f>IF(F85="","",IF(J85&lt;=0,"入金済み",IF(N(I85)&gt;0,"一部入金",IF(AND(G85&lt;&gt;"",G85&lt;TODAY()),"期限超過","未入金"))))</f>
        <v/>
      </c>
      <c r="L85" s="10" t="n"/>
    </row>
    <row r="86" ht="17" customHeight="1">
      <c r="A86" s="7" t="n">
        <v>80</v>
      </c>
      <c r="B86" s="8" t="n"/>
      <c r="C86" s="9" t="n"/>
      <c r="D86" s="10" t="n"/>
      <c r="E86" s="10" t="n"/>
      <c r="F86" s="11" t="n"/>
      <c r="G86" s="8" t="n"/>
      <c r="H86" s="8" t="n"/>
      <c r="I86" s="11" t="n"/>
      <c r="J86" s="12">
        <f>IF(F86="","",F86-N(I86))</f>
        <v/>
      </c>
      <c r="K86" s="13">
        <f>IF(F86="","",IF(J86&lt;=0,"入金済み",IF(N(I86)&gt;0,"一部入金",IF(AND(G86&lt;&gt;"",G86&lt;TODAY()),"期限超過","未入金"))))</f>
        <v/>
      </c>
      <c r="L86" s="10" t="n"/>
    </row>
    <row r="87" ht="17" customHeight="1">
      <c r="A87" s="7" t="n">
        <v>81</v>
      </c>
      <c r="B87" s="8" t="n"/>
      <c r="C87" s="9" t="n"/>
      <c r="D87" s="10" t="n"/>
      <c r="E87" s="10" t="n"/>
      <c r="F87" s="11" t="n"/>
      <c r="G87" s="8" t="n"/>
      <c r="H87" s="8" t="n"/>
      <c r="I87" s="11" t="n"/>
      <c r="J87" s="12">
        <f>IF(F87="","",F87-N(I87))</f>
        <v/>
      </c>
      <c r="K87" s="13">
        <f>IF(F87="","",IF(J87&lt;=0,"入金済み",IF(N(I87)&gt;0,"一部入金",IF(AND(G87&lt;&gt;"",G87&lt;TODAY()),"期限超過","未入金"))))</f>
        <v/>
      </c>
      <c r="L87" s="10" t="n"/>
    </row>
    <row r="88" ht="17" customHeight="1">
      <c r="A88" s="7" t="n">
        <v>82</v>
      </c>
      <c r="B88" s="8" t="n"/>
      <c r="C88" s="9" t="n"/>
      <c r="D88" s="10" t="n"/>
      <c r="E88" s="10" t="n"/>
      <c r="F88" s="11" t="n"/>
      <c r="G88" s="8" t="n"/>
      <c r="H88" s="8" t="n"/>
      <c r="I88" s="11" t="n"/>
      <c r="J88" s="12">
        <f>IF(F88="","",F88-N(I88))</f>
        <v/>
      </c>
      <c r="K88" s="13">
        <f>IF(F88="","",IF(J88&lt;=0,"入金済み",IF(N(I88)&gt;0,"一部入金",IF(AND(G88&lt;&gt;"",G88&lt;TODAY()),"期限超過","未入金"))))</f>
        <v/>
      </c>
      <c r="L88" s="10" t="n"/>
    </row>
    <row r="89" ht="17" customHeight="1">
      <c r="A89" s="7" t="n">
        <v>83</v>
      </c>
      <c r="B89" s="8" t="n"/>
      <c r="C89" s="9" t="n"/>
      <c r="D89" s="10" t="n"/>
      <c r="E89" s="10" t="n"/>
      <c r="F89" s="11" t="n"/>
      <c r="G89" s="8" t="n"/>
      <c r="H89" s="8" t="n"/>
      <c r="I89" s="11" t="n"/>
      <c r="J89" s="12">
        <f>IF(F89="","",F89-N(I89))</f>
        <v/>
      </c>
      <c r="K89" s="13">
        <f>IF(F89="","",IF(J89&lt;=0,"入金済み",IF(N(I89)&gt;0,"一部入金",IF(AND(G89&lt;&gt;"",G89&lt;TODAY()),"期限超過","未入金"))))</f>
        <v/>
      </c>
      <c r="L89" s="10" t="n"/>
    </row>
    <row r="90" ht="17" customHeight="1">
      <c r="A90" s="7" t="n">
        <v>84</v>
      </c>
      <c r="B90" s="8" t="n"/>
      <c r="C90" s="9" t="n"/>
      <c r="D90" s="10" t="n"/>
      <c r="E90" s="10" t="n"/>
      <c r="F90" s="11" t="n"/>
      <c r="G90" s="8" t="n"/>
      <c r="H90" s="8" t="n"/>
      <c r="I90" s="11" t="n"/>
      <c r="J90" s="12">
        <f>IF(F90="","",F90-N(I90))</f>
        <v/>
      </c>
      <c r="K90" s="13">
        <f>IF(F90="","",IF(J90&lt;=0,"入金済み",IF(N(I90)&gt;0,"一部入金",IF(AND(G90&lt;&gt;"",G90&lt;TODAY()),"期限超過","未入金"))))</f>
        <v/>
      </c>
      <c r="L90" s="10" t="n"/>
    </row>
    <row r="91" ht="17" customHeight="1">
      <c r="A91" s="7" t="n">
        <v>85</v>
      </c>
      <c r="B91" s="8" t="n"/>
      <c r="C91" s="9" t="n"/>
      <c r="D91" s="10" t="n"/>
      <c r="E91" s="10" t="n"/>
      <c r="F91" s="11" t="n"/>
      <c r="G91" s="8" t="n"/>
      <c r="H91" s="8" t="n"/>
      <c r="I91" s="11" t="n"/>
      <c r="J91" s="12">
        <f>IF(F91="","",F91-N(I91))</f>
        <v/>
      </c>
      <c r="K91" s="13">
        <f>IF(F91="","",IF(J91&lt;=0,"入金済み",IF(N(I91)&gt;0,"一部入金",IF(AND(G91&lt;&gt;"",G91&lt;TODAY()),"期限超過","未入金"))))</f>
        <v/>
      </c>
      <c r="L91" s="10" t="n"/>
    </row>
    <row r="92" ht="17" customHeight="1">
      <c r="A92" s="7" t="n">
        <v>86</v>
      </c>
      <c r="B92" s="8" t="n"/>
      <c r="C92" s="9" t="n"/>
      <c r="D92" s="10" t="n"/>
      <c r="E92" s="10" t="n"/>
      <c r="F92" s="11" t="n"/>
      <c r="G92" s="8" t="n"/>
      <c r="H92" s="8" t="n"/>
      <c r="I92" s="11" t="n"/>
      <c r="J92" s="12">
        <f>IF(F92="","",F92-N(I92))</f>
        <v/>
      </c>
      <c r="K92" s="13">
        <f>IF(F92="","",IF(J92&lt;=0,"入金済み",IF(N(I92)&gt;0,"一部入金",IF(AND(G92&lt;&gt;"",G92&lt;TODAY()),"期限超過","未入金"))))</f>
        <v/>
      </c>
      <c r="L92" s="10" t="n"/>
    </row>
    <row r="93" ht="17" customHeight="1">
      <c r="A93" s="7" t="n">
        <v>87</v>
      </c>
      <c r="B93" s="8" t="n"/>
      <c r="C93" s="9" t="n"/>
      <c r="D93" s="10" t="n"/>
      <c r="E93" s="10" t="n"/>
      <c r="F93" s="11" t="n"/>
      <c r="G93" s="8" t="n"/>
      <c r="H93" s="8" t="n"/>
      <c r="I93" s="11" t="n"/>
      <c r="J93" s="12">
        <f>IF(F93="","",F93-N(I93))</f>
        <v/>
      </c>
      <c r="K93" s="13">
        <f>IF(F93="","",IF(J93&lt;=0,"入金済み",IF(N(I93)&gt;0,"一部入金",IF(AND(G93&lt;&gt;"",G93&lt;TODAY()),"期限超過","未入金"))))</f>
        <v/>
      </c>
      <c r="L93" s="10" t="n"/>
    </row>
    <row r="94" ht="17" customHeight="1">
      <c r="A94" s="7" t="n">
        <v>88</v>
      </c>
      <c r="B94" s="8" t="n"/>
      <c r="C94" s="9" t="n"/>
      <c r="D94" s="10" t="n"/>
      <c r="E94" s="10" t="n"/>
      <c r="F94" s="11" t="n"/>
      <c r="G94" s="8" t="n"/>
      <c r="H94" s="8" t="n"/>
      <c r="I94" s="11" t="n"/>
      <c r="J94" s="12">
        <f>IF(F94="","",F94-N(I94))</f>
        <v/>
      </c>
      <c r="K94" s="13">
        <f>IF(F94="","",IF(J94&lt;=0,"入金済み",IF(N(I94)&gt;0,"一部入金",IF(AND(G94&lt;&gt;"",G94&lt;TODAY()),"期限超過","未入金"))))</f>
        <v/>
      </c>
      <c r="L94" s="10" t="n"/>
    </row>
    <row r="95" ht="17" customHeight="1">
      <c r="A95" s="7" t="n">
        <v>89</v>
      </c>
      <c r="B95" s="8" t="n"/>
      <c r="C95" s="9" t="n"/>
      <c r="D95" s="10" t="n"/>
      <c r="E95" s="10" t="n"/>
      <c r="F95" s="11" t="n"/>
      <c r="G95" s="8" t="n"/>
      <c r="H95" s="8" t="n"/>
      <c r="I95" s="11" t="n"/>
      <c r="J95" s="12">
        <f>IF(F95="","",F95-N(I95))</f>
        <v/>
      </c>
      <c r="K95" s="13">
        <f>IF(F95="","",IF(J95&lt;=0,"入金済み",IF(N(I95)&gt;0,"一部入金",IF(AND(G95&lt;&gt;"",G95&lt;TODAY()),"期限超過","未入金"))))</f>
        <v/>
      </c>
      <c r="L95" s="10" t="n"/>
    </row>
    <row r="96" ht="17" customHeight="1">
      <c r="A96" s="7" t="n">
        <v>90</v>
      </c>
      <c r="B96" s="8" t="n"/>
      <c r="C96" s="9" t="n"/>
      <c r="D96" s="10" t="n"/>
      <c r="E96" s="10" t="n"/>
      <c r="F96" s="11" t="n"/>
      <c r="G96" s="8" t="n"/>
      <c r="H96" s="8" t="n"/>
      <c r="I96" s="11" t="n"/>
      <c r="J96" s="12">
        <f>IF(F96="","",F96-N(I96))</f>
        <v/>
      </c>
      <c r="K96" s="13">
        <f>IF(F96="","",IF(J96&lt;=0,"入金済み",IF(N(I96)&gt;0,"一部入金",IF(AND(G96&lt;&gt;"",G96&lt;TODAY()),"期限超過","未入金"))))</f>
        <v/>
      </c>
      <c r="L96" s="10" t="n"/>
    </row>
    <row r="97" ht="17" customHeight="1">
      <c r="A97" s="7" t="n">
        <v>91</v>
      </c>
      <c r="B97" s="8" t="n"/>
      <c r="C97" s="9" t="n"/>
      <c r="D97" s="10" t="n"/>
      <c r="E97" s="10" t="n"/>
      <c r="F97" s="11" t="n"/>
      <c r="G97" s="8" t="n"/>
      <c r="H97" s="8" t="n"/>
      <c r="I97" s="11" t="n"/>
      <c r="J97" s="12">
        <f>IF(F97="","",F97-N(I97))</f>
        <v/>
      </c>
      <c r="K97" s="13">
        <f>IF(F97="","",IF(J97&lt;=0,"入金済み",IF(N(I97)&gt;0,"一部入金",IF(AND(G97&lt;&gt;"",G97&lt;TODAY()),"期限超過","未入金"))))</f>
        <v/>
      </c>
      <c r="L97" s="10" t="n"/>
    </row>
    <row r="98" ht="17" customHeight="1">
      <c r="A98" s="7" t="n">
        <v>92</v>
      </c>
      <c r="B98" s="8" t="n"/>
      <c r="C98" s="9" t="n"/>
      <c r="D98" s="10" t="n"/>
      <c r="E98" s="10" t="n"/>
      <c r="F98" s="11" t="n"/>
      <c r="G98" s="8" t="n"/>
      <c r="H98" s="8" t="n"/>
      <c r="I98" s="11" t="n"/>
      <c r="J98" s="12">
        <f>IF(F98="","",F98-N(I98))</f>
        <v/>
      </c>
      <c r="K98" s="13">
        <f>IF(F98="","",IF(J98&lt;=0,"入金済み",IF(N(I98)&gt;0,"一部入金",IF(AND(G98&lt;&gt;"",G98&lt;TODAY()),"期限超過","未入金"))))</f>
        <v/>
      </c>
      <c r="L98" s="10" t="n"/>
    </row>
    <row r="99" ht="17" customHeight="1">
      <c r="A99" s="7" t="n">
        <v>93</v>
      </c>
      <c r="B99" s="8" t="n"/>
      <c r="C99" s="9" t="n"/>
      <c r="D99" s="10" t="n"/>
      <c r="E99" s="10" t="n"/>
      <c r="F99" s="11" t="n"/>
      <c r="G99" s="8" t="n"/>
      <c r="H99" s="8" t="n"/>
      <c r="I99" s="11" t="n"/>
      <c r="J99" s="12">
        <f>IF(F99="","",F99-N(I99))</f>
        <v/>
      </c>
      <c r="K99" s="13">
        <f>IF(F99="","",IF(J99&lt;=0,"入金済み",IF(N(I99)&gt;0,"一部入金",IF(AND(G99&lt;&gt;"",G99&lt;TODAY()),"期限超過","未入金"))))</f>
        <v/>
      </c>
      <c r="L99" s="10" t="n"/>
    </row>
    <row r="100" ht="17" customHeight="1">
      <c r="A100" s="7" t="n">
        <v>94</v>
      </c>
      <c r="B100" s="8" t="n"/>
      <c r="C100" s="9" t="n"/>
      <c r="D100" s="10" t="n"/>
      <c r="E100" s="10" t="n"/>
      <c r="F100" s="11" t="n"/>
      <c r="G100" s="8" t="n"/>
      <c r="H100" s="8" t="n"/>
      <c r="I100" s="11" t="n"/>
      <c r="J100" s="12">
        <f>IF(F100="","",F100-N(I100))</f>
        <v/>
      </c>
      <c r="K100" s="13">
        <f>IF(F100="","",IF(J100&lt;=0,"入金済み",IF(N(I100)&gt;0,"一部入金",IF(AND(G100&lt;&gt;"",G100&lt;TODAY()),"期限超過","未入金"))))</f>
        <v/>
      </c>
      <c r="L100" s="10" t="n"/>
    </row>
    <row r="101" ht="17" customHeight="1">
      <c r="A101" s="7" t="n">
        <v>95</v>
      </c>
      <c r="B101" s="8" t="n"/>
      <c r="C101" s="9" t="n"/>
      <c r="D101" s="10" t="n"/>
      <c r="E101" s="10" t="n"/>
      <c r="F101" s="11" t="n"/>
      <c r="G101" s="8" t="n"/>
      <c r="H101" s="8" t="n"/>
      <c r="I101" s="11" t="n"/>
      <c r="J101" s="12">
        <f>IF(F101="","",F101-N(I101))</f>
        <v/>
      </c>
      <c r="K101" s="13">
        <f>IF(F101="","",IF(J101&lt;=0,"入金済み",IF(N(I101)&gt;0,"一部入金",IF(AND(G101&lt;&gt;"",G101&lt;TODAY()),"期限超過","未入金"))))</f>
        <v/>
      </c>
      <c r="L101" s="10" t="n"/>
    </row>
    <row r="102" ht="17" customHeight="1">
      <c r="A102" s="7" t="n">
        <v>96</v>
      </c>
      <c r="B102" s="8" t="n"/>
      <c r="C102" s="9" t="n"/>
      <c r="D102" s="10" t="n"/>
      <c r="E102" s="10" t="n"/>
      <c r="F102" s="11" t="n"/>
      <c r="G102" s="8" t="n"/>
      <c r="H102" s="8" t="n"/>
      <c r="I102" s="11" t="n"/>
      <c r="J102" s="12">
        <f>IF(F102="","",F102-N(I102))</f>
        <v/>
      </c>
      <c r="K102" s="13">
        <f>IF(F102="","",IF(J102&lt;=0,"入金済み",IF(N(I102)&gt;0,"一部入金",IF(AND(G102&lt;&gt;"",G102&lt;TODAY()),"期限超過","未入金"))))</f>
        <v/>
      </c>
      <c r="L102" s="10" t="n"/>
    </row>
    <row r="103" ht="17" customHeight="1">
      <c r="A103" s="7" t="n">
        <v>97</v>
      </c>
      <c r="B103" s="8" t="n"/>
      <c r="C103" s="9" t="n"/>
      <c r="D103" s="10" t="n"/>
      <c r="E103" s="10" t="n"/>
      <c r="F103" s="11" t="n"/>
      <c r="G103" s="8" t="n"/>
      <c r="H103" s="8" t="n"/>
      <c r="I103" s="11" t="n"/>
      <c r="J103" s="12">
        <f>IF(F103="","",F103-N(I103))</f>
        <v/>
      </c>
      <c r="K103" s="13">
        <f>IF(F103="","",IF(J103&lt;=0,"入金済み",IF(N(I103)&gt;0,"一部入金",IF(AND(G103&lt;&gt;"",G103&lt;TODAY()),"期限超過","未入金"))))</f>
        <v/>
      </c>
      <c r="L103" s="10" t="n"/>
    </row>
    <row r="104" ht="17" customHeight="1">
      <c r="A104" s="7" t="n">
        <v>98</v>
      </c>
      <c r="B104" s="8" t="n"/>
      <c r="C104" s="9" t="n"/>
      <c r="D104" s="10" t="n"/>
      <c r="E104" s="10" t="n"/>
      <c r="F104" s="11" t="n"/>
      <c r="G104" s="8" t="n"/>
      <c r="H104" s="8" t="n"/>
      <c r="I104" s="11" t="n"/>
      <c r="J104" s="12">
        <f>IF(F104="","",F104-N(I104))</f>
        <v/>
      </c>
      <c r="K104" s="13">
        <f>IF(F104="","",IF(J104&lt;=0,"入金済み",IF(N(I104)&gt;0,"一部入金",IF(AND(G104&lt;&gt;"",G104&lt;TODAY()),"期限超過","未入金"))))</f>
        <v/>
      </c>
      <c r="L104" s="10" t="n"/>
    </row>
    <row r="105" ht="17" customHeight="1">
      <c r="A105" s="7" t="n">
        <v>99</v>
      </c>
      <c r="B105" s="8" t="n"/>
      <c r="C105" s="9" t="n"/>
      <c r="D105" s="10" t="n"/>
      <c r="E105" s="10" t="n"/>
      <c r="F105" s="11" t="n"/>
      <c r="G105" s="8" t="n"/>
      <c r="H105" s="8" t="n"/>
      <c r="I105" s="11" t="n"/>
      <c r="J105" s="12">
        <f>IF(F105="","",F105-N(I105))</f>
        <v/>
      </c>
      <c r="K105" s="13">
        <f>IF(F105="","",IF(J105&lt;=0,"入金済み",IF(N(I105)&gt;0,"一部入金",IF(AND(G105&lt;&gt;"",G105&lt;TODAY()),"期限超過","未入金"))))</f>
        <v/>
      </c>
      <c r="L105" s="10" t="n"/>
    </row>
    <row r="106" ht="17" customHeight="1">
      <c r="A106" s="7" t="n">
        <v>100</v>
      </c>
      <c r="B106" s="8" t="n"/>
      <c r="C106" s="9" t="n"/>
      <c r="D106" s="10" t="n"/>
      <c r="E106" s="10" t="n"/>
      <c r="F106" s="11" t="n"/>
      <c r="G106" s="8" t="n"/>
      <c r="H106" s="8" t="n"/>
      <c r="I106" s="11" t="n"/>
      <c r="J106" s="12">
        <f>IF(F106="","",F106-N(I106))</f>
        <v/>
      </c>
      <c r="K106" s="13">
        <f>IF(F106="","",IF(J106&lt;=0,"入金済み",IF(N(I106)&gt;0,"一部入金",IF(AND(G106&lt;&gt;"",G106&lt;TODAY()),"期限超過","未入金"))))</f>
        <v/>
      </c>
      <c r="L106" s="10" t="n"/>
    </row>
    <row r="108">
      <c r="A108" s="14" t="inlineStr">
        <is>
          <t>※差額と状況は自動で出ます。状況:入金済み/一部入金/未入金/期限超過(支払期限を過ぎて入金がない)。振込手数料を差し引いて入金された場合は、メモに書いておきます。</t>
        </is>
      </c>
    </row>
  </sheetData>
  <mergeCells count="9">
    <mergeCell ref="E4:F4"/>
    <mergeCell ref="B3:C3"/>
    <mergeCell ref="A1:E1"/>
    <mergeCell ref="H4:I4"/>
    <mergeCell ref="K4:L4"/>
    <mergeCell ref="B4:C4"/>
    <mergeCell ref="E3:F3"/>
    <mergeCell ref="K3:L3"/>
    <mergeCell ref="H3:I3"/>
  </mergeCells>
  <conditionalFormatting sqref="K7:K106">
    <cfRule type="expression" priority="1" dxfId="0">
      <formula>K7="期限超過"</formula>
    </cfRule>
    <cfRule type="expression" priority="2" dxfId="1">
      <formula>K7="一部入金"</formula>
    </cfRule>
  </conditionalFormatting>
  <conditionalFormatting sqref="A7:L106">
    <cfRule type="expression" priority="3" dxfId="2">
      <formula>$K7="入金済み"</formula>
    </cfRule>
  </conditionalFormatting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0" customWidth="1" min="4" max="4"/>
  </cols>
  <sheetData>
    <row r="1">
      <c r="A1" s="15" t="inlineStr">
        <is>
          <t>取引先別の未入金</t>
        </is>
      </c>
    </row>
    <row r="2">
      <c r="A2" s="14" t="inlineStr">
        <is>
          <t>取引先名を入れると、請求書管理表から未入金の額と件数を集計します。</t>
        </is>
      </c>
    </row>
    <row r="4">
      <c r="A4" s="16" t="inlineStr">
        <is>
          <t>取引先</t>
        </is>
      </c>
      <c r="B4" s="16" t="inlineStr">
        <is>
          <t>未入金の額</t>
        </is>
      </c>
      <c r="C4" s="16" t="inlineStr">
        <is>
          <t>うち期限超過</t>
        </is>
      </c>
      <c r="D4" s="16" t="inlineStr">
        <is>
          <t>件数</t>
        </is>
      </c>
    </row>
    <row r="5" ht="18" customHeight="1">
      <c r="A5" s="17" t="inlineStr">
        <is>
          <t>株式会社○○商事</t>
        </is>
      </c>
      <c r="B5" s="18">
        <f>IF(A5="","",SUMIF(請求書管理表!$D$7:$D$106,A5,請求書管理表!$J$7:$J$106))</f>
        <v/>
      </c>
      <c r="C5" s="18">
        <f>IF(A5="","",SUMIFS(請求書管理表!$J$7:$J$106,請求書管理表!$D$7:$D$106,A5,請求書管理表!$K$7:$K$106,"期限超過")+SUMIFS(請求書管理表!$J$7:$J$106,請求書管理表!$D$7:$D$106,A5,請求書管理表!$K$7:$K$106,"一部入金",請求書管理表!$G$7:$G$106,"&lt;"&amp;TODAY()))</f>
        <v/>
      </c>
      <c r="D5" s="19">
        <f>IF(A5="","",COUNTIFS(請求書管理表!$D$7:$D$106,A5,請求書管理表!$K$7:$K$106,"&lt;&gt;入金済み"))</f>
        <v/>
      </c>
    </row>
    <row r="6" ht="18" customHeight="1">
      <c r="A6" s="17" t="inlineStr">
        <is>
          <t>△△工業株式会社</t>
        </is>
      </c>
      <c r="B6" s="18">
        <f>IF(A6="","",SUMIF(請求書管理表!$D$7:$D$106,A6,請求書管理表!$J$7:$J$106))</f>
        <v/>
      </c>
      <c r="C6" s="18">
        <f>IF(A6="","",SUMIFS(請求書管理表!$J$7:$J$106,請求書管理表!$D$7:$D$106,A6,請求書管理表!$K$7:$K$106,"期限超過")+SUMIFS(請求書管理表!$J$7:$J$106,請求書管理表!$D$7:$D$106,A6,請求書管理表!$K$7:$K$106,"一部入金",請求書管理表!$G$7:$G$106,"&lt;"&amp;TODAY()))</f>
        <v/>
      </c>
      <c r="D6" s="19">
        <f>IF(A6="","",COUNTIFS(請求書管理表!$D$7:$D$106,A6,請求書管理表!$K$7:$K$106,"&lt;&gt;入金済み"))</f>
        <v/>
      </c>
    </row>
    <row r="7" ht="18" customHeight="1">
      <c r="A7" s="17" t="inlineStr">
        <is>
          <t>株式会社◇◇</t>
        </is>
      </c>
      <c r="B7" s="18">
        <f>IF(A7="","",SUMIF(請求書管理表!$D$7:$D$106,A7,請求書管理表!$J$7:$J$106))</f>
        <v/>
      </c>
      <c r="C7" s="18">
        <f>IF(A7="","",SUMIFS(請求書管理表!$J$7:$J$106,請求書管理表!$D$7:$D$106,A7,請求書管理表!$K$7:$K$106,"期限超過")+SUMIFS(請求書管理表!$J$7:$J$106,請求書管理表!$D$7:$D$106,A7,請求書管理表!$K$7:$K$106,"一部入金",請求書管理表!$G$7:$G$106,"&lt;"&amp;TODAY()))</f>
        <v/>
      </c>
      <c r="D7" s="19">
        <f>IF(A7="","",COUNTIFS(請求書管理表!$D$7:$D$106,A7,請求書管理表!$K$7:$K$106,"&lt;&gt;入金済み"))</f>
        <v/>
      </c>
    </row>
    <row r="8" ht="18" customHeight="1">
      <c r="A8" s="17" t="inlineStr">
        <is>
          <t>□□デザイン</t>
        </is>
      </c>
      <c r="B8" s="18">
        <f>IF(A8="","",SUMIF(請求書管理表!$D$7:$D$106,A8,請求書管理表!$J$7:$J$106))</f>
        <v/>
      </c>
      <c r="C8" s="18">
        <f>IF(A8="","",SUMIFS(請求書管理表!$J$7:$J$106,請求書管理表!$D$7:$D$106,A8,請求書管理表!$K$7:$K$106,"期限超過")+SUMIFS(請求書管理表!$J$7:$J$106,請求書管理表!$D$7:$D$106,A8,請求書管理表!$K$7:$K$106,"一部入金",請求書管理表!$G$7:$G$106,"&lt;"&amp;TODAY()))</f>
        <v/>
      </c>
      <c r="D8" s="19">
        <f>IF(A8="","",COUNTIFS(請求書管理表!$D$7:$D$106,A8,請求書管理表!$K$7:$K$106,"&lt;&gt;入金済み"))</f>
        <v/>
      </c>
    </row>
    <row r="9" ht="18" customHeight="1">
      <c r="A9" s="17" t="n"/>
      <c r="B9" s="18">
        <f>IF(A9="","",SUMIF(請求書管理表!$D$7:$D$106,A9,請求書管理表!$J$7:$J$106))</f>
        <v/>
      </c>
      <c r="C9" s="18">
        <f>IF(A9="","",SUMIFS(請求書管理表!$J$7:$J$106,請求書管理表!$D$7:$D$106,A9,請求書管理表!$K$7:$K$106,"期限超過")+SUMIFS(請求書管理表!$J$7:$J$106,請求書管理表!$D$7:$D$106,A9,請求書管理表!$K$7:$K$106,"一部入金",請求書管理表!$G$7:$G$106,"&lt;"&amp;TODAY()))</f>
        <v/>
      </c>
      <c r="D9" s="19">
        <f>IF(A9="","",COUNTIFS(請求書管理表!$D$7:$D$106,A9,請求書管理表!$K$7:$K$106,"&lt;&gt;入金済み"))</f>
        <v/>
      </c>
    </row>
    <row r="10" ht="18" customHeight="1">
      <c r="A10" s="17" t="n"/>
      <c r="B10" s="18">
        <f>IF(A10="","",SUMIF(請求書管理表!$D$7:$D$106,A10,請求書管理表!$J$7:$J$106))</f>
        <v/>
      </c>
      <c r="C10" s="18">
        <f>IF(A10="","",SUMIFS(請求書管理表!$J$7:$J$106,請求書管理表!$D$7:$D$106,A10,請求書管理表!$K$7:$K$106,"期限超過")+SUMIFS(請求書管理表!$J$7:$J$106,請求書管理表!$D$7:$D$106,A10,請求書管理表!$K$7:$K$106,"一部入金",請求書管理表!$G$7:$G$106,"&lt;"&amp;TODAY()))</f>
        <v/>
      </c>
      <c r="D10" s="19">
        <f>IF(A10="","",COUNTIFS(請求書管理表!$D$7:$D$106,A10,請求書管理表!$K$7:$K$106,"&lt;&gt;入金済み"))</f>
        <v/>
      </c>
    </row>
    <row r="11" ht="18" customHeight="1">
      <c r="A11" s="17" t="n"/>
      <c r="B11" s="18">
        <f>IF(A11="","",SUMIF(請求書管理表!$D$7:$D$106,A11,請求書管理表!$J$7:$J$106))</f>
        <v/>
      </c>
      <c r="C11" s="18">
        <f>IF(A11="","",SUMIFS(請求書管理表!$J$7:$J$106,請求書管理表!$D$7:$D$106,A11,請求書管理表!$K$7:$K$106,"期限超過")+SUMIFS(請求書管理表!$J$7:$J$106,請求書管理表!$D$7:$D$106,A11,請求書管理表!$K$7:$K$106,"一部入金",請求書管理表!$G$7:$G$106,"&lt;"&amp;TODAY()))</f>
        <v/>
      </c>
      <c r="D11" s="19">
        <f>IF(A11="","",COUNTIFS(請求書管理表!$D$7:$D$106,A11,請求書管理表!$K$7:$K$106,"&lt;&gt;入金済み"))</f>
        <v/>
      </c>
    </row>
    <row r="12" ht="18" customHeight="1">
      <c r="A12" s="17" t="n"/>
      <c r="B12" s="18">
        <f>IF(A12="","",SUMIF(請求書管理表!$D$7:$D$106,A12,請求書管理表!$J$7:$J$106))</f>
        <v/>
      </c>
      <c r="C12" s="18">
        <f>IF(A12="","",SUMIFS(請求書管理表!$J$7:$J$106,請求書管理表!$D$7:$D$106,A12,請求書管理表!$K$7:$K$106,"期限超過")+SUMIFS(請求書管理表!$J$7:$J$106,請求書管理表!$D$7:$D$106,A12,請求書管理表!$K$7:$K$106,"一部入金",請求書管理表!$G$7:$G$106,"&lt;"&amp;TODAY()))</f>
        <v/>
      </c>
      <c r="D12" s="19">
        <f>IF(A12="","",COUNTIFS(請求書管理表!$D$7:$D$106,A12,請求書管理表!$K$7:$K$106,"&lt;&gt;入金済み"))</f>
        <v/>
      </c>
    </row>
    <row r="13" ht="18" customHeight="1">
      <c r="A13" s="17" t="n"/>
      <c r="B13" s="18">
        <f>IF(A13="","",SUMIF(請求書管理表!$D$7:$D$106,A13,請求書管理表!$J$7:$J$106))</f>
        <v/>
      </c>
      <c r="C13" s="18">
        <f>IF(A13="","",SUMIFS(請求書管理表!$J$7:$J$106,請求書管理表!$D$7:$D$106,A13,請求書管理表!$K$7:$K$106,"期限超過")+SUMIFS(請求書管理表!$J$7:$J$106,請求書管理表!$D$7:$D$106,A13,請求書管理表!$K$7:$K$106,"一部入金",請求書管理表!$G$7:$G$106,"&lt;"&amp;TODAY()))</f>
        <v/>
      </c>
      <c r="D13" s="19">
        <f>IF(A13="","",COUNTIFS(請求書管理表!$D$7:$D$106,A13,請求書管理表!$K$7:$K$106,"&lt;&gt;入金済み"))</f>
        <v/>
      </c>
    </row>
    <row r="14" ht="18" customHeight="1">
      <c r="A14" s="17" t="n"/>
      <c r="B14" s="18">
        <f>IF(A14="","",SUMIF(請求書管理表!$D$7:$D$106,A14,請求書管理表!$J$7:$J$106))</f>
        <v/>
      </c>
      <c r="C14" s="18">
        <f>IF(A14="","",SUMIFS(請求書管理表!$J$7:$J$106,請求書管理表!$D$7:$D$106,A14,請求書管理表!$K$7:$K$106,"期限超過")+SUMIFS(請求書管理表!$J$7:$J$106,請求書管理表!$D$7:$D$106,A14,請求書管理表!$K$7:$K$106,"一部入金",請求書管理表!$G$7:$G$106,"&lt;"&amp;TODAY()))</f>
        <v/>
      </c>
      <c r="D14" s="19">
        <f>IF(A14="","",COUNTIFS(請求書管理表!$D$7:$D$106,A14,請求書管理表!$K$7:$K$106,"&lt;&gt;入金済み"))</f>
        <v/>
      </c>
    </row>
    <row r="15" ht="18" customHeight="1">
      <c r="A15" s="17" t="n"/>
      <c r="B15" s="18">
        <f>IF(A15="","",SUMIF(請求書管理表!$D$7:$D$106,A15,請求書管理表!$J$7:$J$106))</f>
        <v/>
      </c>
      <c r="C15" s="18">
        <f>IF(A15="","",SUMIFS(請求書管理表!$J$7:$J$106,請求書管理表!$D$7:$D$106,A15,請求書管理表!$K$7:$K$106,"期限超過")+SUMIFS(請求書管理表!$J$7:$J$106,請求書管理表!$D$7:$D$106,A15,請求書管理表!$K$7:$K$106,"一部入金",請求書管理表!$G$7:$G$106,"&lt;"&amp;TODAY()))</f>
        <v/>
      </c>
      <c r="D15" s="19">
        <f>IF(A15="","",COUNTIFS(請求書管理表!$D$7:$D$106,A15,請求書管理表!$K$7:$K$106,"&lt;&gt;入金済み"))</f>
        <v/>
      </c>
    </row>
    <row r="16" ht="18" customHeight="1">
      <c r="A16" s="17" t="n"/>
      <c r="B16" s="18">
        <f>IF(A16="","",SUMIF(請求書管理表!$D$7:$D$106,A16,請求書管理表!$J$7:$J$106))</f>
        <v/>
      </c>
      <c r="C16" s="18">
        <f>IF(A16="","",SUMIFS(請求書管理表!$J$7:$J$106,請求書管理表!$D$7:$D$106,A16,請求書管理表!$K$7:$K$106,"期限超過")+SUMIFS(請求書管理表!$J$7:$J$106,請求書管理表!$D$7:$D$106,A16,請求書管理表!$K$7:$K$106,"一部入金",請求書管理表!$G$7:$G$106,"&lt;"&amp;TODAY()))</f>
        <v/>
      </c>
      <c r="D16" s="19">
        <f>IF(A16="","",COUNTIFS(請求書管理表!$D$7:$D$106,A16,請求書管理表!$K$7:$K$106,"&lt;&gt;入金済み"))</f>
        <v/>
      </c>
    </row>
    <row r="17" ht="18" customHeight="1">
      <c r="A17" s="17" t="n"/>
      <c r="B17" s="18">
        <f>IF(A17="","",SUMIF(請求書管理表!$D$7:$D$106,A17,請求書管理表!$J$7:$J$106))</f>
        <v/>
      </c>
      <c r="C17" s="18">
        <f>IF(A17="","",SUMIFS(請求書管理表!$J$7:$J$106,請求書管理表!$D$7:$D$106,A17,請求書管理表!$K$7:$K$106,"期限超過")+SUMIFS(請求書管理表!$J$7:$J$106,請求書管理表!$D$7:$D$106,A17,請求書管理表!$K$7:$K$106,"一部入金",請求書管理表!$G$7:$G$106,"&lt;"&amp;TODAY()))</f>
        <v/>
      </c>
      <c r="D17" s="19">
        <f>IF(A17="","",COUNTIFS(請求書管理表!$D$7:$D$106,A17,請求書管理表!$K$7:$K$106,"&lt;&gt;入金済み"))</f>
        <v/>
      </c>
    </row>
    <row r="18" ht="18" customHeight="1">
      <c r="A18" s="17" t="n"/>
      <c r="B18" s="18">
        <f>IF(A18="","",SUMIF(請求書管理表!$D$7:$D$106,A18,請求書管理表!$J$7:$J$106))</f>
        <v/>
      </c>
      <c r="C18" s="18">
        <f>IF(A18="","",SUMIFS(請求書管理表!$J$7:$J$106,請求書管理表!$D$7:$D$106,A18,請求書管理表!$K$7:$K$106,"期限超過")+SUMIFS(請求書管理表!$J$7:$J$106,請求書管理表!$D$7:$D$106,A18,請求書管理表!$K$7:$K$106,"一部入金",請求書管理表!$G$7:$G$106,"&lt;"&amp;TODAY()))</f>
        <v/>
      </c>
      <c r="D18" s="19">
        <f>IF(A18="","",COUNTIFS(請求書管理表!$D$7:$D$106,A18,請求書管理表!$K$7:$K$106,"&lt;&gt;入金済み"))</f>
        <v/>
      </c>
    </row>
    <row r="19" ht="18" customHeight="1">
      <c r="A19" s="17" t="n"/>
      <c r="B19" s="18">
        <f>IF(A19="","",SUMIF(請求書管理表!$D$7:$D$106,A19,請求書管理表!$J$7:$J$106))</f>
        <v/>
      </c>
      <c r="C19" s="18">
        <f>IF(A19="","",SUMIFS(請求書管理表!$J$7:$J$106,請求書管理表!$D$7:$D$106,A19,請求書管理表!$K$7:$K$106,"期限超過")+SUMIFS(請求書管理表!$J$7:$J$106,請求書管理表!$D$7:$D$106,A19,請求書管理表!$K$7:$K$106,"一部入金",請求書管理表!$G$7:$G$106,"&lt;"&amp;TODAY()))</f>
        <v/>
      </c>
      <c r="D19" s="19">
        <f>IF(A19="","",COUNTIFS(請求書管理表!$D$7:$D$106,A19,請求書管理表!$K$7:$K$106,"&lt;&gt;入金済み"))</f>
        <v/>
      </c>
    </row>
    <row r="20" ht="18" customHeight="1">
      <c r="A20" s="17" t="n"/>
      <c r="B20" s="18">
        <f>IF(A20="","",SUMIF(請求書管理表!$D$7:$D$106,A20,請求書管理表!$J$7:$J$106))</f>
        <v/>
      </c>
      <c r="C20" s="18">
        <f>IF(A20="","",SUMIFS(請求書管理表!$J$7:$J$106,請求書管理表!$D$7:$D$106,A20,請求書管理表!$K$7:$K$106,"期限超過")+SUMIFS(請求書管理表!$J$7:$J$106,請求書管理表!$D$7:$D$106,A20,請求書管理表!$K$7:$K$106,"一部入金",請求書管理表!$G$7:$G$106,"&lt;"&amp;TODAY()))</f>
        <v/>
      </c>
      <c r="D20" s="19">
        <f>IF(A20="","",COUNTIFS(請求書管理表!$D$7:$D$106,A20,請求書管理表!$K$7:$K$106,"&lt;&gt;入金済み"))</f>
        <v/>
      </c>
    </row>
    <row r="21" ht="18" customHeight="1">
      <c r="A21" s="17" t="n"/>
      <c r="B21" s="18">
        <f>IF(A21="","",SUMIF(請求書管理表!$D$7:$D$106,A21,請求書管理表!$J$7:$J$106))</f>
        <v/>
      </c>
      <c r="C21" s="18">
        <f>IF(A21="","",SUMIFS(請求書管理表!$J$7:$J$106,請求書管理表!$D$7:$D$106,A21,請求書管理表!$K$7:$K$106,"期限超過")+SUMIFS(請求書管理表!$J$7:$J$106,請求書管理表!$D$7:$D$106,A21,請求書管理表!$K$7:$K$106,"一部入金",請求書管理表!$G$7:$G$106,"&lt;"&amp;TODAY()))</f>
        <v/>
      </c>
      <c r="D21" s="19">
        <f>IF(A21="","",COUNTIFS(請求書管理表!$D$7:$D$106,A21,請求書管理表!$K$7:$K$106,"&lt;&gt;入金済み"))</f>
        <v/>
      </c>
    </row>
    <row r="22" ht="18" customHeight="1">
      <c r="A22" s="17" t="n"/>
      <c r="B22" s="18">
        <f>IF(A22="","",SUMIF(請求書管理表!$D$7:$D$106,A22,請求書管理表!$J$7:$J$106))</f>
        <v/>
      </c>
      <c r="C22" s="18">
        <f>IF(A22="","",SUMIFS(請求書管理表!$J$7:$J$106,請求書管理表!$D$7:$D$106,A22,請求書管理表!$K$7:$K$106,"期限超過")+SUMIFS(請求書管理表!$J$7:$J$106,請求書管理表!$D$7:$D$106,A22,請求書管理表!$K$7:$K$106,"一部入金",請求書管理表!$G$7:$G$106,"&lt;"&amp;TODAY()))</f>
        <v/>
      </c>
      <c r="D22" s="19">
        <f>IF(A22="","",COUNTIFS(請求書管理表!$D$7:$D$106,A22,請求書管理表!$K$7:$K$106,"&lt;&gt;入金済み"))</f>
        <v/>
      </c>
    </row>
    <row r="23" ht="18" customHeight="1">
      <c r="A23" s="17" t="n"/>
      <c r="B23" s="18">
        <f>IF(A23="","",SUMIF(請求書管理表!$D$7:$D$106,A23,請求書管理表!$J$7:$J$106))</f>
        <v/>
      </c>
      <c r="C23" s="18">
        <f>IF(A23="","",SUMIFS(請求書管理表!$J$7:$J$106,請求書管理表!$D$7:$D$106,A23,請求書管理表!$K$7:$K$106,"期限超過")+SUMIFS(請求書管理表!$J$7:$J$106,請求書管理表!$D$7:$D$106,A23,請求書管理表!$K$7:$K$106,"一部入金",請求書管理表!$G$7:$G$106,"&lt;"&amp;TODAY()))</f>
        <v/>
      </c>
      <c r="D23" s="19">
        <f>IF(A23="","",COUNTIFS(請求書管理表!$D$7:$D$106,A23,請求書管理表!$K$7:$K$106,"&lt;&gt;入金済み"))</f>
        <v/>
      </c>
    </row>
    <row r="24" ht="18" customHeight="1">
      <c r="A24" s="17" t="n"/>
      <c r="B24" s="18">
        <f>IF(A24="","",SUMIF(請求書管理表!$D$7:$D$106,A24,請求書管理表!$J$7:$J$106))</f>
        <v/>
      </c>
      <c r="C24" s="18">
        <f>IF(A24="","",SUMIFS(請求書管理表!$J$7:$J$106,請求書管理表!$D$7:$D$106,A24,請求書管理表!$K$7:$K$106,"期限超過")+SUMIFS(請求書管理表!$J$7:$J$106,請求書管理表!$D$7:$D$106,A24,請求書管理表!$K$7:$K$106,"一部入金",請求書管理表!$G$7:$G$106,"&lt;"&amp;TODAY()))</f>
        <v/>
      </c>
      <c r="D24" s="19">
        <f>IF(A24="","",COUNTIFS(請求書管理表!$D$7:$D$106,A24,請求書管理表!$K$7:$K$106,"&lt;&gt;入金済み"))</f>
        <v/>
      </c>
    </row>
  </sheetData>
  <conditionalFormatting sqref="C5:C24">
    <cfRule type="expression" priority="1" dxfId="3">
      <formula>AND(C5&lt;&gt;"",C5&gt;0)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2026-10-24T11:59:51Z</dcterms:created>
  <dcterms:modified xmlns:dcterms="http://purl.org/dc/terms/" xmlns:xsi="http://www.w3.org/2001/XMLSchema-instance" xsi:type="dcterms:W3CDTF">2026-10-24T11:59:51Z</dcterms:modified>
</cp:coreProperties>
</file>