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進捗管理表" sheetId="1" state="visible" r:id="rId1"/>
    <sheet xmlns:r="http://schemas.openxmlformats.org/officeDocument/2006/relationships" name="週次の進捗報告" sheetId="2" state="visible" r:id="rId2"/>
  </sheets>
  <definedNames>
    <definedName name="_xlnm.Print_Titles" localSheetId="0">'進捗管理表'!$6:$6</definedName>
    <definedName name="_xlnm.Print_Area" localSheetId="0">'進捗管理表'!$A$1:$L$36</definedName>
    <definedName name="_xlnm.Print_Area" localSheetId="1">'週次の進捗報告'!$A$1:$C$17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/m/d(aaa)"/>
    <numFmt numFmtId="165" formatCode="yyyy-mm-dd"/>
    <numFmt numFmtId="166" formatCode="m/d"/>
  </numFmts>
  <fonts count="13">
    <font>
      <name val="Calibri"/>
      <family val="2"/>
      <color theme="1"/>
      <sz val="11"/>
      <scheme val="minor"/>
    </font>
    <font>
      <name val="游ゴシック"/>
      <b val="1"/>
      <sz val="16"/>
    </font>
    <font>
      <name val="游ゴシック"/>
      <b val="1"/>
      <sz val="9.5"/>
    </font>
    <font>
      <name val="游ゴシック"/>
      <b val="1"/>
      <sz val="10.5"/>
    </font>
    <font>
      <name val="游ゴシック"/>
      <sz val="8.5"/>
    </font>
    <font>
      <name val="游ゴシック"/>
      <b val="1"/>
      <sz val="12"/>
    </font>
    <font>
      <name val="游ゴシック"/>
      <b val="1"/>
      <sz val="11"/>
    </font>
    <font>
      <name val="游ゴシック"/>
      <b val="1"/>
      <sz val="9"/>
    </font>
    <font>
      <name val="游ゴシック"/>
      <sz val="9"/>
    </font>
    <font>
      <name val="游ゴシック"/>
      <sz val="9.5"/>
    </font>
    <font>
      <name val="游ゴシック"/>
      <b val="1"/>
      <sz val="10"/>
    </font>
    <font>
      <name val="游ゴシック"/>
      <sz val="10.5"/>
    </font>
    <font>
      <name val="游ゴシック"/>
      <sz val="10"/>
    </font>
  </fonts>
  <fills count="7">
    <fill>
      <patternFill/>
    </fill>
    <fill>
      <patternFill patternType="gray125"/>
    </fill>
    <fill>
      <patternFill patternType="solid">
        <fgColor rgb="00E3F1F3"/>
      </patternFill>
    </fill>
    <fill>
      <patternFill patternType="solid">
        <fgColor rgb="00FFF6CC"/>
      </patternFill>
    </fill>
    <fill>
      <patternFill patternType="solid">
        <fgColor rgb="00F2F2F2"/>
      </patternFill>
    </fill>
    <fill>
      <patternFill patternType="solid">
        <fgColor rgb="00DDEBF7"/>
      </patternFill>
    </fill>
    <fill>
      <patternFill patternType="solid">
        <fgColor rgb="00FCE4E4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2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0" fontId="3" fillId="3" borderId="1" applyAlignment="1" pivotButton="0" quotePrefix="0" xfId="0">
      <alignment horizontal="left" vertical="center" shrinkToFit="1"/>
    </xf>
    <xf numFmtId="0" fontId="0" fillId="0" borderId="1" pivotButton="0" quotePrefix="0" xfId="0"/>
    <xf numFmtId="0" fontId="2" fillId="5" borderId="1" applyAlignment="1" pivotButton="0" quotePrefix="0" xfId="0">
      <alignment horizontal="center" vertical="center" shrinkToFit="1"/>
    </xf>
    <xf numFmtId="9" fontId="5" fillId="5" borderId="1" applyAlignment="1" pivotButton="0" quotePrefix="0" xfId="0">
      <alignment horizontal="center" vertical="center" shrinkToFit="1"/>
    </xf>
    <xf numFmtId="164" fontId="3" fillId="4" borderId="1" applyAlignment="1" pivotButton="0" quotePrefix="0" xfId="0">
      <alignment horizontal="left" vertical="center" shrinkToFit="1"/>
    </xf>
    <xf numFmtId="0" fontId="2" fillId="6" borderId="1" applyAlignment="1" pivotButton="0" quotePrefix="0" xfId="0">
      <alignment horizontal="center" vertical="center" shrinkToFit="1"/>
    </xf>
    <xf numFmtId="0" fontId="6" fillId="6" borderId="1" applyAlignment="1" pivotButton="0" quotePrefix="0" xfId="0">
      <alignment horizontal="center" vertical="center" shrinkToFit="1"/>
    </xf>
    <xf numFmtId="0" fontId="4" fillId="0" borderId="0" pivotButton="0" quotePrefix="0" xfId="0"/>
    <xf numFmtId="0" fontId="7" fillId="2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shrinkToFit="1"/>
    </xf>
    <xf numFmtId="0" fontId="9" fillId="3" borderId="1" applyAlignment="1" pivotButton="0" quotePrefix="0" xfId="0">
      <alignment horizontal="left" vertical="center" shrinkToFit="1"/>
    </xf>
    <xf numFmtId="0" fontId="9" fillId="3" borderId="1" applyAlignment="1" pivotButton="0" quotePrefix="0" xfId="0">
      <alignment horizontal="center" vertical="center" shrinkToFit="1"/>
    </xf>
    <xf numFmtId="166" fontId="9" fillId="3" borderId="1" applyAlignment="1" pivotButton="0" quotePrefix="0" xfId="0">
      <alignment horizontal="center" vertical="center" shrinkToFit="1"/>
    </xf>
    <xf numFmtId="9" fontId="9" fillId="3" borderId="1" applyAlignment="1" pivotButton="0" quotePrefix="0" xfId="0">
      <alignment horizontal="center" vertical="center" shrinkToFit="1"/>
    </xf>
    <xf numFmtId="9" fontId="9" fillId="4" borderId="1" applyAlignment="1" pivotButton="0" quotePrefix="0" xfId="0">
      <alignment horizontal="center" vertical="center" shrinkToFit="1"/>
    </xf>
    <xf numFmtId="0" fontId="2" fillId="4" borderId="1" applyAlignment="1" pivotButton="0" quotePrefix="0" xfId="0">
      <alignment horizontal="center" vertical="center" shrinkToFit="1"/>
    </xf>
    <xf numFmtId="0" fontId="10" fillId="2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left" vertical="center" shrinkToFit="1"/>
    </xf>
    <xf numFmtId="9" fontId="11" fillId="4" borderId="1" applyAlignment="1" pivotButton="0" quotePrefix="0" xfId="0">
      <alignment horizontal="left" vertical="center" shrinkToFit="1"/>
    </xf>
    <xf numFmtId="0" fontId="11" fillId="4" borderId="1" applyAlignment="1" pivotButton="0" quotePrefix="0" xfId="0">
      <alignment horizontal="left" vertical="center" shrinkToFit="1"/>
    </xf>
    <xf numFmtId="0" fontId="12" fillId="2" borderId="1" applyAlignment="1" pivotButton="0" quotePrefix="0" xfId="0">
      <alignment horizontal="center" vertical="center" shrinkToFit="1"/>
    </xf>
    <xf numFmtId="0" fontId="3" fillId="2" borderId="1" applyAlignment="1" pivotButton="0" quotePrefix="0" xfId="0">
      <alignment horizontal="center" vertical="center" shrinkToFit="1"/>
    </xf>
    <xf numFmtId="0" fontId="10" fillId="3" borderId="1" applyAlignment="1" pivotButton="0" quotePrefix="0" xfId="0">
      <alignment horizontal="left" vertical="center" shrinkToFit="1"/>
    </xf>
    <xf numFmtId="0" fontId="12" fillId="3" borderId="1" applyAlignment="1" pivotButton="0" quotePrefix="0" xfId="0">
      <alignment horizontal="left" vertical="center" wrapText="1"/>
    </xf>
  </cellXfs>
  <cellStyles count="1">
    <cellStyle name="Normal" xfId="0" builtinId="0" hidden="0"/>
  </cellStyles>
  <dxfs count="2">
    <dxf>
      <font>
        <color rgb="00A6A6A6"/>
      </font>
    </dxf>
    <dxf>
      <fill>
        <patternFill patternType="solid">
          <fgColor rgb="00FCE4E4"/>
          <bgColor rgb="00FCE4E4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3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4.5" customWidth="1" min="1" max="1"/>
    <col width="24" customWidth="1" min="2" max="2"/>
    <col width="8" customWidth="1" min="3" max="3"/>
    <col width="5.5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9" customWidth="1" min="11" max="11"/>
    <col width="22" customWidth="1" min="12" max="12"/>
  </cols>
  <sheetData>
    <row r="1">
      <c r="A1" s="1" t="inlineStr">
        <is>
          <t>進捗管理表</t>
        </is>
      </c>
      <c r="G1" s="2" t="inlineStr">
        <is>
          <t>プロジェクト</t>
        </is>
      </c>
      <c r="H1" s="3" t="inlineStr">
        <is>
          <t>新店舗オープン準備</t>
        </is>
      </c>
      <c r="I1" s="4" t="n"/>
      <c r="J1" s="4" t="n"/>
      <c r="K1" s="5" t="inlineStr">
        <is>
          <t>全体の進捗</t>
        </is>
      </c>
      <c r="L1" s="6">
        <f>IF(SUM(D7:D36)=0,"",SUMPRODUCT(D7:D36,N(+I7:I36))/SUM(D7:D36))</f>
        <v/>
      </c>
    </row>
    <row r="2">
      <c r="G2" s="2" t="inlineStr">
        <is>
          <t>基準日</t>
        </is>
      </c>
      <c r="H2" s="7">
        <f>TODAY()</f>
        <v/>
      </c>
      <c r="I2" s="4" t="n"/>
      <c r="J2" s="4" t="n"/>
      <c r="K2" s="8" t="inlineStr">
        <is>
          <t>遅れの工程</t>
        </is>
      </c>
      <c r="L2" s="9">
        <f>COUNTIF(K7:K36,"遅れ")&amp;"件"</f>
        <v/>
      </c>
    </row>
    <row r="3">
      <c r="A3" s="10" t="inlineStr">
        <is>
          <t>進捗率を入れると、予定の日付から見た遅れを判定します。重みは工程の大きさ(全体の進捗率の計算に使う)。基準日は今日の日付です。</t>
        </is>
      </c>
    </row>
    <row r="6" ht="28" customHeight="1">
      <c r="A6" s="11" t="inlineStr">
        <is>
          <t>No.</t>
        </is>
      </c>
      <c r="B6" s="11" t="inlineStr">
        <is>
          <t>工程・作業</t>
        </is>
      </c>
      <c r="C6" s="11" t="inlineStr">
        <is>
          <t>担当</t>
        </is>
      </c>
      <c r="D6" s="11" t="inlineStr">
        <is>
          <t>重み</t>
        </is>
      </c>
      <c r="E6" s="11" t="inlineStr">
        <is>
          <t>予定開始</t>
        </is>
      </c>
      <c r="F6" s="11" t="inlineStr">
        <is>
          <t>予定終了</t>
        </is>
      </c>
      <c r="G6" s="11" t="inlineStr">
        <is>
          <t>実績開始</t>
        </is>
      </c>
      <c r="H6" s="11" t="inlineStr">
        <is>
          <t>実績終了</t>
        </is>
      </c>
      <c r="I6" s="11" t="inlineStr">
        <is>
          <t>進捗率</t>
        </is>
      </c>
      <c r="J6" s="11" t="inlineStr">
        <is>
          <t>予定の
進捗率</t>
        </is>
      </c>
      <c r="K6" s="11" t="inlineStr">
        <is>
          <t>状況</t>
        </is>
      </c>
      <c r="L6" s="11" t="inlineStr">
        <is>
          <t>メモ</t>
        </is>
      </c>
    </row>
    <row r="7" ht="19" customHeight="1">
      <c r="A7" s="12" t="n">
        <v>1</v>
      </c>
      <c r="B7" s="13" t="inlineStr">
        <is>
          <t>物件の契約・内装の打合せ</t>
        </is>
      </c>
      <c r="C7" s="14" t="inlineStr">
        <is>
          <t>店長</t>
        </is>
      </c>
      <c r="D7" s="14" t="n">
        <v>2</v>
      </c>
      <c r="E7" s="15" t="n">
        <v>46280</v>
      </c>
      <c r="F7" s="15" t="n">
        <v>46290</v>
      </c>
      <c r="G7" s="15" t="n">
        <v>46280</v>
      </c>
      <c r="H7" s="15" t="n">
        <v>46291</v>
      </c>
      <c r="I7" s="16" t="n">
        <v>1</v>
      </c>
      <c r="J7" s="17">
        <f>IF(OR(E7="",F7=""),"",MAX(0,MIN(1,($H$2-E7+1)/(F7-E7+1))))</f>
        <v/>
      </c>
      <c r="K7" s="18">
        <f>IF(B7="","",IF(N(I7)&gt;=1,"完了",IF(J7="","",IF(N(I7)&lt;J7-0.1,"遅れ",IF(N(I7)=0,"未着手","順調")))))</f>
        <v/>
      </c>
      <c r="L7" s="13" t="n"/>
    </row>
    <row r="8" ht="19" customHeight="1">
      <c r="A8" s="12" t="n">
        <v>2</v>
      </c>
      <c r="B8" s="13" t="inlineStr">
        <is>
          <t>内装工事</t>
        </is>
      </c>
      <c r="C8" s="14" t="inlineStr">
        <is>
          <t>工務店</t>
        </is>
      </c>
      <c r="D8" s="14" t="n">
        <v>5</v>
      </c>
      <c r="E8" s="15" t="n">
        <v>46292</v>
      </c>
      <c r="F8" s="15" t="n">
        <v>46315</v>
      </c>
      <c r="G8" s="15" t="n">
        <v>46293</v>
      </c>
      <c r="H8" s="15" t="n"/>
      <c r="I8" s="16" t="n">
        <v>0.8</v>
      </c>
      <c r="J8" s="17">
        <f>IF(OR(E8="",F8=""),"",MAX(0,MIN(1,($H$2-E8+1)/(F8-E8+1))))</f>
        <v/>
      </c>
      <c r="K8" s="18">
        <f>IF(B8="","",IF(N(I8)&gt;=1,"完了",IF(J8="","",IF(N(I8)&lt;J8-0.1,"遅れ",IF(N(I8)=0,"未着手","順調")))))</f>
        <v/>
      </c>
      <c r="L8" s="13" t="inlineStr">
        <is>
          <t>照明の取付けが遅れ</t>
        </is>
      </c>
    </row>
    <row r="9" ht="19" customHeight="1">
      <c r="A9" s="12" t="n">
        <v>3</v>
      </c>
      <c r="B9" s="13" t="inlineStr">
        <is>
          <t>什器・備品の発注</t>
        </is>
      </c>
      <c r="C9" s="14" t="inlineStr">
        <is>
          <t>佐藤</t>
        </is>
      </c>
      <c r="D9" s="14" t="n">
        <v>2</v>
      </c>
      <c r="E9" s="15" t="n">
        <v>46300</v>
      </c>
      <c r="F9" s="15" t="n">
        <v>46310</v>
      </c>
      <c r="G9" s="15" t="n">
        <v>46300</v>
      </c>
      <c r="H9" s="15" t="n">
        <v>46308</v>
      </c>
      <c r="I9" s="16" t="n">
        <v>1</v>
      </c>
      <c r="J9" s="17">
        <f>IF(OR(E9="",F9=""),"",MAX(0,MIN(1,($H$2-E9+1)/(F9-E9+1))))</f>
        <v/>
      </c>
      <c r="K9" s="18">
        <f>IF(B9="","",IF(N(I9)&gt;=1,"完了",IF(J9="","",IF(N(I9)&lt;J9-0.1,"遅れ",IF(N(I9)=0,"未着手","順調")))))</f>
        <v/>
      </c>
      <c r="L9" s="13" t="n"/>
    </row>
    <row r="10" ht="19" customHeight="1">
      <c r="A10" s="12" t="n">
        <v>4</v>
      </c>
      <c r="B10" s="13" t="inlineStr">
        <is>
          <t>スタッフの採用</t>
        </is>
      </c>
      <c r="C10" s="14" t="inlineStr">
        <is>
          <t>田中</t>
        </is>
      </c>
      <c r="D10" s="14" t="n">
        <v>3</v>
      </c>
      <c r="E10" s="15" t="n">
        <v>46295</v>
      </c>
      <c r="F10" s="15" t="n">
        <v>46325</v>
      </c>
      <c r="G10" s="15" t="n">
        <v>46295</v>
      </c>
      <c r="H10" s="15" t="n"/>
      <c r="I10" s="16" t="n">
        <v>0.6</v>
      </c>
      <c r="J10" s="17">
        <f>IF(OR(E10="",F10=""),"",MAX(0,MIN(1,($H$2-E10+1)/(F10-E10+1))))</f>
        <v/>
      </c>
      <c r="K10" s="18">
        <f>IF(B10="","",IF(N(I10)&gt;=1,"完了",IF(J10="","",IF(N(I10)&lt;J10-0.1,"遅れ",IF(N(I10)=0,"未着手","順調")))))</f>
        <v/>
      </c>
      <c r="L10" s="13" t="inlineStr">
        <is>
          <t>面接 残り3名</t>
        </is>
      </c>
    </row>
    <row r="11" ht="19" customHeight="1">
      <c r="A11" s="12" t="n">
        <v>5</v>
      </c>
      <c r="B11" s="13" t="inlineStr">
        <is>
          <t>スタッフの研修</t>
        </is>
      </c>
      <c r="C11" s="14" t="inlineStr">
        <is>
          <t>田中</t>
        </is>
      </c>
      <c r="D11" s="14" t="n">
        <v>2</v>
      </c>
      <c r="E11" s="15" t="n">
        <v>46326</v>
      </c>
      <c r="F11" s="15" t="n">
        <v>46335</v>
      </c>
      <c r="G11" s="15" t="n"/>
      <c r="H11" s="15" t="n"/>
      <c r="I11" s="16" t="n">
        <v>0</v>
      </c>
      <c r="J11" s="17">
        <f>IF(OR(E11="",F11=""),"",MAX(0,MIN(1,($H$2-E11+1)/(F11-E11+1))))</f>
        <v/>
      </c>
      <c r="K11" s="18">
        <f>IF(B11="","",IF(N(I11)&gt;=1,"完了",IF(J11="","",IF(N(I11)&lt;J11-0.1,"遅れ",IF(N(I11)=0,"未着手","順調")))))</f>
        <v/>
      </c>
      <c r="L11" s="13" t="n"/>
    </row>
    <row r="12" ht="19" customHeight="1">
      <c r="A12" s="12" t="n">
        <v>6</v>
      </c>
      <c r="B12" s="13" t="inlineStr">
        <is>
          <t>チラシ・Webでの告知</t>
        </is>
      </c>
      <c r="C12" s="14" t="inlineStr">
        <is>
          <t>鈴木</t>
        </is>
      </c>
      <c r="D12" s="14" t="n">
        <v>2</v>
      </c>
      <c r="E12" s="15" t="n">
        <v>46317</v>
      </c>
      <c r="F12" s="15" t="n">
        <v>46332</v>
      </c>
      <c r="G12" s="15" t="n">
        <v>46317</v>
      </c>
      <c r="H12" s="15" t="n"/>
      <c r="I12" s="16" t="n">
        <v>0.1</v>
      </c>
      <c r="J12" s="17">
        <f>IF(OR(E12="",F12=""),"",MAX(0,MIN(1,($H$2-E12+1)/(F12-E12+1))))</f>
        <v/>
      </c>
      <c r="K12" s="18">
        <f>IF(B12="","",IF(N(I12)&gt;=1,"完了",IF(J12="","",IF(N(I12)&lt;J12-0.1,"遅れ",IF(N(I12)=0,"未着手","順調")))))</f>
        <v/>
      </c>
      <c r="L12" s="13" t="n"/>
    </row>
    <row r="13" ht="19" customHeight="1">
      <c r="A13" s="12" t="n">
        <v>7</v>
      </c>
      <c r="B13" s="13" t="inlineStr">
        <is>
          <t>オープン前の最終確認</t>
        </is>
      </c>
      <c r="C13" s="14" t="inlineStr">
        <is>
          <t>店長</t>
        </is>
      </c>
      <c r="D13" s="14" t="n">
        <v>1</v>
      </c>
      <c r="E13" s="15" t="n">
        <v>46336</v>
      </c>
      <c r="F13" s="15" t="n">
        <v>46338</v>
      </c>
      <c r="G13" s="15" t="n"/>
      <c r="H13" s="15" t="n"/>
      <c r="I13" s="16" t="n">
        <v>0</v>
      </c>
      <c r="J13" s="17">
        <f>IF(OR(E13="",F13=""),"",MAX(0,MIN(1,($H$2-E13+1)/(F13-E13+1))))</f>
        <v/>
      </c>
      <c r="K13" s="18">
        <f>IF(B13="","",IF(N(I13)&gt;=1,"完了",IF(J13="","",IF(N(I13)&lt;J13-0.1,"遅れ",IF(N(I13)=0,"未着手","順調")))))</f>
        <v/>
      </c>
      <c r="L13" s="13" t="n"/>
    </row>
    <row r="14" ht="19" customHeight="1">
      <c r="A14" s="12" t="n">
        <v>8</v>
      </c>
      <c r="B14" s="13" t="n"/>
      <c r="C14" s="14" t="n"/>
      <c r="D14" s="14" t="n"/>
      <c r="E14" s="15" t="n"/>
      <c r="F14" s="15" t="n"/>
      <c r="G14" s="15" t="n"/>
      <c r="H14" s="15" t="n"/>
      <c r="I14" s="16" t="n"/>
      <c r="J14" s="17">
        <f>IF(OR(E14="",F14=""),"",MAX(0,MIN(1,($H$2-E14+1)/(F14-E14+1))))</f>
        <v/>
      </c>
      <c r="K14" s="18">
        <f>IF(B14="","",IF(N(I14)&gt;=1,"完了",IF(J14="","",IF(N(I14)&lt;J14-0.1,"遅れ",IF(N(I14)=0,"未着手","順調")))))</f>
        <v/>
      </c>
      <c r="L14" s="13" t="n"/>
    </row>
    <row r="15" ht="19" customHeight="1">
      <c r="A15" s="12" t="n">
        <v>9</v>
      </c>
      <c r="B15" s="13" t="n"/>
      <c r="C15" s="14" t="n"/>
      <c r="D15" s="14" t="n"/>
      <c r="E15" s="15" t="n"/>
      <c r="F15" s="15" t="n"/>
      <c r="G15" s="15" t="n"/>
      <c r="H15" s="15" t="n"/>
      <c r="I15" s="16" t="n"/>
      <c r="J15" s="17">
        <f>IF(OR(E15="",F15=""),"",MAX(0,MIN(1,($H$2-E15+1)/(F15-E15+1))))</f>
        <v/>
      </c>
      <c r="K15" s="18">
        <f>IF(B15="","",IF(N(I15)&gt;=1,"完了",IF(J15="","",IF(N(I15)&lt;J15-0.1,"遅れ",IF(N(I15)=0,"未着手","順調")))))</f>
        <v/>
      </c>
      <c r="L15" s="13" t="n"/>
    </row>
    <row r="16" ht="19" customHeight="1">
      <c r="A16" s="12" t="n">
        <v>10</v>
      </c>
      <c r="B16" s="13" t="n"/>
      <c r="C16" s="14" t="n"/>
      <c r="D16" s="14" t="n"/>
      <c r="E16" s="15" t="n"/>
      <c r="F16" s="15" t="n"/>
      <c r="G16" s="15" t="n"/>
      <c r="H16" s="15" t="n"/>
      <c r="I16" s="16" t="n"/>
      <c r="J16" s="17">
        <f>IF(OR(E16="",F16=""),"",MAX(0,MIN(1,($H$2-E16+1)/(F16-E16+1))))</f>
        <v/>
      </c>
      <c r="K16" s="18">
        <f>IF(B16="","",IF(N(I16)&gt;=1,"完了",IF(J16="","",IF(N(I16)&lt;J16-0.1,"遅れ",IF(N(I16)=0,"未着手","順調")))))</f>
        <v/>
      </c>
      <c r="L16" s="13" t="n"/>
    </row>
    <row r="17" ht="19" customHeight="1">
      <c r="A17" s="12" t="n">
        <v>11</v>
      </c>
      <c r="B17" s="13" t="n"/>
      <c r="C17" s="14" t="n"/>
      <c r="D17" s="14" t="n"/>
      <c r="E17" s="15" t="n"/>
      <c r="F17" s="15" t="n"/>
      <c r="G17" s="15" t="n"/>
      <c r="H17" s="15" t="n"/>
      <c r="I17" s="16" t="n"/>
      <c r="J17" s="17">
        <f>IF(OR(E17="",F17=""),"",MAX(0,MIN(1,($H$2-E17+1)/(F17-E17+1))))</f>
        <v/>
      </c>
      <c r="K17" s="18">
        <f>IF(B17="","",IF(N(I17)&gt;=1,"完了",IF(J17="","",IF(N(I17)&lt;J17-0.1,"遅れ",IF(N(I17)=0,"未着手","順調")))))</f>
        <v/>
      </c>
      <c r="L17" s="13" t="n"/>
    </row>
    <row r="18" ht="19" customHeight="1">
      <c r="A18" s="12" t="n">
        <v>12</v>
      </c>
      <c r="B18" s="13" t="n"/>
      <c r="C18" s="14" t="n"/>
      <c r="D18" s="14" t="n"/>
      <c r="E18" s="15" t="n"/>
      <c r="F18" s="15" t="n"/>
      <c r="G18" s="15" t="n"/>
      <c r="H18" s="15" t="n"/>
      <c r="I18" s="16" t="n"/>
      <c r="J18" s="17">
        <f>IF(OR(E18="",F18=""),"",MAX(0,MIN(1,($H$2-E18+1)/(F18-E18+1))))</f>
        <v/>
      </c>
      <c r="K18" s="18">
        <f>IF(B18="","",IF(N(I18)&gt;=1,"完了",IF(J18="","",IF(N(I18)&lt;J18-0.1,"遅れ",IF(N(I18)=0,"未着手","順調")))))</f>
        <v/>
      </c>
      <c r="L18" s="13" t="n"/>
    </row>
    <row r="19" ht="19" customHeight="1">
      <c r="A19" s="12" t="n">
        <v>13</v>
      </c>
      <c r="B19" s="13" t="n"/>
      <c r="C19" s="14" t="n"/>
      <c r="D19" s="14" t="n"/>
      <c r="E19" s="15" t="n"/>
      <c r="F19" s="15" t="n"/>
      <c r="G19" s="15" t="n"/>
      <c r="H19" s="15" t="n"/>
      <c r="I19" s="16" t="n"/>
      <c r="J19" s="17">
        <f>IF(OR(E19="",F19=""),"",MAX(0,MIN(1,($H$2-E19+1)/(F19-E19+1))))</f>
        <v/>
      </c>
      <c r="K19" s="18">
        <f>IF(B19="","",IF(N(I19)&gt;=1,"完了",IF(J19="","",IF(N(I19)&lt;J19-0.1,"遅れ",IF(N(I19)=0,"未着手","順調")))))</f>
        <v/>
      </c>
      <c r="L19" s="13" t="n"/>
    </row>
    <row r="20" ht="19" customHeight="1">
      <c r="A20" s="12" t="n">
        <v>14</v>
      </c>
      <c r="B20" s="13" t="n"/>
      <c r="C20" s="14" t="n"/>
      <c r="D20" s="14" t="n"/>
      <c r="E20" s="15" t="n"/>
      <c r="F20" s="15" t="n"/>
      <c r="G20" s="15" t="n"/>
      <c r="H20" s="15" t="n"/>
      <c r="I20" s="16" t="n"/>
      <c r="J20" s="17">
        <f>IF(OR(E20="",F20=""),"",MAX(0,MIN(1,($H$2-E20+1)/(F20-E20+1))))</f>
        <v/>
      </c>
      <c r="K20" s="18">
        <f>IF(B20="","",IF(N(I20)&gt;=1,"完了",IF(J20="","",IF(N(I20)&lt;J20-0.1,"遅れ",IF(N(I20)=0,"未着手","順調")))))</f>
        <v/>
      </c>
      <c r="L20" s="13" t="n"/>
    </row>
    <row r="21" ht="19" customHeight="1">
      <c r="A21" s="12" t="n">
        <v>15</v>
      </c>
      <c r="B21" s="13" t="n"/>
      <c r="C21" s="14" t="n"/>
      <c r="D21" s="14" t="n"/>
      <c r="E21" s="15" t="n"/>
      <c r="F21" s="15" t="n"/>
      <c r="G21" s="15" t="n"/>
      <c r="H21" s="15" t="n"/>
      <c r="I21" s="16" t="n"/>
      <c r="J21" s="17">
        <f>IF(OR(E21="",F21=""),"",MAX(0,MIN(1,($H$2-E21+1)/(F21-E21+1))))</f>
        <v/>
      </c>
      <c r="K21" s="18">
        <f>IF(B21="","",IF(N(I21)&gt;=1,"完了",IF(J21="","",IF(N(I21)&lt;J21-0.1,"遅れ",IF(N(I21)=0,"未着手","順調")))))</f>
        <v/>
      </c>
      <c r="L21" s="13" t="n"/>
    </row>
    <row r="22" ht="19" customHeight="1">
      <c r="A22" s="12" t="n">
        <v>16</v>
      </c>
      <c r="B22" s="13" t="n"/>
      <c r="C22" s="14" t="n"/>
      <c r="D22" s="14" t="n"/>
      <c r="E22" s="15" t="n"/>
      <c r="F22" s="15" t="n"/>
      <c r="G22" s="15" t="n"/>
      <c r="H22" s="15" t="n"/>
      <c r="I22" s="16" t="n"/>
      <c r="J22" s="17">
        <f>IF(OR(E22="",F22=""),"",MAX(0,MIN(1,($H$2-E22+1)/(F22-E22+1))))</f>
        <v/>
      </c>
      <c r="K22" s="18">
        <f>IF(B22="","",IF(N(I22)&gt;=1,"完了",IF(J22="","",IF(N(I22)&lt;J22-0.1,"遅れ",IF(N(I22)=0,"未着手","順調")))))</f>
        <v/>
      </c>
      <c r="L22" s="13" t="n"/>
    </row>
    <row r="23" ht="19" customHeight="1">
      <c r="A23" s="12" t="n">
        <v>17</v>
      </c>
      <c r="B23" s="13" t="n"/>
      <c r="C23" s="14" t="n"/>
      <c r="D23" s="14" t="n"/>
      <c r="E23" s="15" t="n"/>
      <c r="F23" s="15" t="n"/>
      <c r="G23" s="15" t="n"/>
      <c r="H23" s="15" t="n"/>
      <c r="I23" s="16" t="n"/>
      <c r="J23" s="17">
        <f>IF(OR(E23="",F23=""),"",MAX(0,MIN(1,($H$2-E23+1)/(F23-E23+1))))</f>
        <v/>
      </c>
      <c r="K23" s="18">
        <f>IF(B23="","",IF(N(I23)&gt;=1,"完了",IF(J23="","",IF(N(I23)&lt;J23-0.1,"遅れ",IF(N(I23)=0,"未着手","順調")))))</f>
        <v/>
      </c>
      <c r="L23" s="13" t="n"/>
    </row>
    <row r="24" ht="19" customHeight="1">
      <c r="A24" s="12" t="n">
        <v>18</v>
      </c>
      <c r="B24" s="13" t="n"/>
      <c r="C24" s="14" t="n"/>
      <c r="D24" s="14" t="n"/>
      <c r="E24" s="15" t="n"/>
      <c r="F24" s="15" t="n"/>
      <c r="G24" s="15" t="n"/>
      <c r="H24" s="15" t="n"/>
      <c r="I24" s="16" t="n"/>
      <c r="J24" s="17">
        <f>IF(OR(E24="",F24=""),"",MAX(0,MIN(1,($H$2-E24+1)/(F24-E24+1))))</f>
        <v/>
      </c>
      <c r="K24" s="18">
        <f>IF(B24="","",IF(N(I24)&gt;=1,"完了",IF(J24="","",IF(N(I24)&lt;J24-0.1,"遅れ",IF(N(I24)=0,"未着手","順調")))))</f>
        <v/>
      </c>
      <c r="L24" s="13" t="n"/>
    </row>
    <row r="25" ht="19" customHeight="1">
      <c r="A25" s="12" t="n">
        <v>19</v>
      </c>
      <c r="B25" s="13" t="n"/>
      <c r="C25" s="14" t="n"/>
      <c r="D25" s="14" t="n"/>
      <c r="E25" s="15" t="n"/>
      <c r="F25" s="15" t="n"/>
      <c r="G25" s="15" t="n"/>
      <c r="H25" s="15" t="n"/>
      <c r="I25" s="16" t="n"/>
      <c r="J25" s="17">
        <f>IF(OR(E25="",F25=""),"",MAX(0,MIN(1,($H$2-E25+1)/(F25-E25+1))))</f>
        <v/>
      </c>
      <c r="K25" s="18">
        <f>IF(B25="","",IF(N(I25)&gt;=1,"完了",IF(J25="","",IF(N(I25)&lt;J25-0.1,"遅れ",IF(N(I25)=0,"未着手","順調")))))</f>
        <v/>
      </c>
      <c r="L25" s="13" t="n"/>
    </row>
    <row r="26" ht="19" customHeight="1">
      <c r="A26" s="12" t="n">
        <v>20</v>
      </c>
      <c r="B26" s="13" t="n"/>
      <c r="C26" s="14" t="n"/>
      <c r="D26" s="14" t="n"/>
      <c r="E26" s="15" t="n"/>
      <c r="F26" s="15" t="n"/>
      <c r="G26" s="15" t="n"/>
      <c r="H26" s="15" t="n"/>
      <c r="I26" s="16" t="n"/>
      <c r="J26" s="17">
        <f>IF(OR(E26="",F26=""),"",MAX(0,MIN(1,($H$2-E26+1)/(F26-E26+1))))</f>
        <v/>
      </c>
      <c r="K26" s="18">
        <f>IF(B26="","",IF(N(I26)&gt;=1,"完了",IF(J26="","",IF(N(I26)&lt;J26-0.1,"遅れ",IF(N(I26)=0,"未着手","順調")))))</f>
        <v/>
      </c>
      <c r="L26" s="13" t="n"/>
    </row>
    <row r="27" ht="19" customHeight="1">
      <c r="A27" s="12" t="n">
        <v>21</v>
      </c>
      <c r="B27" s="13" t="n"/>
      <c r="C27" s="14" t="n"/>
      <c r="D27" s="14" t="n"/>
      <c r="E27" s="15" t="n"/>
      <c r="F27" s="15" t="n"/>
      <c r="G27" s="15" t="n"/>
      <c r="H27" s="15" t="n"/>
      <c r="I27" s="16" t="n"/>
      <c r="J27" s="17">
        <f>IF(OR(E27="",F27=""),"",MAX(0,MIN(1,($H$2-E27+1)/(F27-E27+1))))</f>
        <v/>
      </c>
      <c r="K27" s="18">
        <f>IF(B27="","",IF(N(I27)&gt;=1,"完了",IF(J27="","",IF(N(I27)&lt;J27-0.1,"遅れ",IF(N(I27)=0,"未着手","順調")))))</f>
        <v/>
      </c>
      <c r="L27" s="13" t="n"/>
    </row>
    <row r="28" ht="19" customHeight="1">
      <c r="A28" s="12" t="n">
        <v>22</v>
      </c>
      <c r="B28" s="13" t="n"/>
      <c r="C28" s="14" t="n"/>
      <c r="D28" s="14" t="n"/>
      <c r="E28" s="15" t="n"/>
      <c r="F28" s="15" t="n"/>
      <c r="G28" s="15" t="n"/>
      <c r="H28" s="15" t="n"/>
      <c r="I28" s="16" t="n"/>
      <c r="J28" s="17">
        <f>IF(OR(E28="",F28=""),"",MAX(0,MIN(1,($H$2-E28+1)/(F28-E28+1))))</f>
        <v/>
      </c>
      <c r="K28" s="18">
        <f>IF(B28="","",IF(N(I28)&gt;=1,"完了",IF(J28="","",IF(N(I28)&lt;J28-0.1,"遅れ",IF(N(I28)=0,"未着手","順調")))))</f>
        <v/>
      </c>
      <c r="L28" s="13" t="n"/>
    </row>
    <row r="29" ht="19" customHeight="1">
      <c r="A29" s="12" t="n">
        <v>23</v>
      </c>
      <c r="B29" s="13" t="n"/>
      <c r="C29" s="14" t="n"/>
      <c r="D29" s="14" t="n"/>
      <c r="E29" s="15" t="n"/>
      <c r="F29" s="15" t="n"/>
      <c r="G29" s="15" t="n"/>
      <c r="H29" s="15" t="n"/>
      <c r="I29" s="16" t="n"/>
      <c r="J29" s="17">
        <f>IF(OR(E29="",F29=""),"",MAX(0,MIN(1,($H$2-E29+1)/(F29-E29+1))))</f>
        <v/>
      </c>
      <c r="K29" s="18">
        <f>IF(B29="","",IF(N(I29)&gt;=1,"完了",IF(J29="","",IF(N(I29)&lt;J29-0.1,"遅れ",IF(N(I29)=0,"未着手","順調")))))</f>
        <v/>
      </c>
      <c r="L29" s="13" t="n"/>
    </row>
    <row r="30" ht="19" customHeight="1">
      <c r="A30" s="12" t="n">
        <v>24</v>
      </c>
      <c r="B30" s="13" t="n"/>
      <c r="C30" s="14" t="n"/>
      <c r="D30" s="14" t="n"/>
      <c r="E30" s="15" t="n"/>
      <c r="F30" s="15" t="n"/>
      <c r="G30" s="15" t="n"/>
      <c r="H30" s="15" t="n"/>
      <c r="I30" s="16" t="n"/>
      <c r="J30" s="17">
        <f>IF(OR(E30="",F30=""),"",MAX(0,MIN(1,($H$2-E30+1)/(F30-E30+1))))</f>
        <v/>
      </c>
      <c r="K30" s="18">
        <f>IF(B30="","",IF(N(I30)&gt;=1,"完了",IF(J30="","",IF(N(I30)&lt;J30-0.1,"遅れ",IF(N(I30)=0,"未着手","順調")))))</f>
        <v/>
      </c>
      <c r="L30" s="13" t="n"/>
    </row>
    <row r="31" ht="19" customHeight="1">
      <c r="A31" s="12" t="n">
        <v>25</v>
      </c>
      <c r="B31" s="13" t="n"/>
      <c r="C31" s="14" t="n"/>
      <c r="D31" s="14" t="n"/>
      <c r="E31" s="15" t="n"/>
      <c r="F31" s="15" t="n"/>
      <c r="G31" s="15" t="n"/>
      <c r="H31" s="15" t="n"/>
      <c r="I31" s="16" t="n"/>
      <c r="J31" s="17">
        <f>IF(OR(E31="",F31=""),"",MAX(0,MIN(1,($H$2-E31+1)/(F31-E31+1))))</f>
        <v/>
      </c>
      <c r="K31" s="18">
        <f>IF(B31="","",IF(N(I31)&gt;=1,"完了",IF(J31="","",IF(N(I31)&lt;J31-0.1,"遅れ",IF(N(I31)=0,"未着手","順調")))))</f>
        <v/>
      </c>
      <c r="L31" s="13" t="n"/>
    </row>
    <row r="32" ht="19" customHeight="1">
      <c r="A32" s="12" t="n">
        <v>26</v>
      </c>
      <c r="B32" s="13" t="n"/>
      <c r="C32" s="14" t="n"/>
      <c r="D32" s="14" t="n"/>
      <c r="E32" s="15" t="n"/>
      <c r="F32" s="15" t="n"/>
      <c r="G32" s="15" t="n"/>
      <c r="H32" s="15" t="n"/>
      <c r="I32" s="16" t="n"/>
      <c r="J32" s="17">
        <f>IF(OR(E32="",F32=""),"",MAX(0,MIN(1,($H$2-E32+1)/(F32-E32+1))))</f>
        <v/>
      </c>
      <c r="K32" s="18">
        <f>IF(B32="","",IF(N(I32)&gt;=1,"完了",IF(J32="","",IF(N(I32)&lt;J32-0.1,"遅れ",IF(N(I32)=0,"未着手","順調")))))</f>
        <v/>
      </c>
      <c r="L32" s="13" t="n"/>
    </row>
    <row r="33" ht="19" customHeight="1">
      <c r="A33" s="12" t="n">
        <v>27</v>
      </c>
      <c r="B33" s="13" t="n"/>
      <c r="C33" s="14" t="n"/>
      <c r="D33" s="14" t="n"/>
      <c r="E33" s="15" t="n"/>
      <c r="F33" s="15" t="n"/>
      <c r="G33" s="15" t="n"/>
      <c r="H33" s="15" t="n"/>
      <c r="I33" s="16" t="n"/>
      <c r="J33" s="17">
        <f>IF(OR(E33="",F33=""),"",MAX(0,MIN(1,($H$2-E33+1)/(F33-E33+1))))</f>
        <v/>
      </c>
      <c r="K33" s="18">
        <f>IF(B33="","",IF(N(I33)&gt;=1,"完了",IF(J33="","",IF(N(I33)&lt;J33-0.1,"遅れ",IF(N(I33)=0,"未着手","順調")))))</f>
        <v/>
      </c>
      <c r="L33" s="13" t="n"/>
    </row>
    <row r="34" ht="19" customHeight="1">
      <c r="A34" s="12" t="n">
        <v>28</v>
      </c>
      <c r="B34" s="13" t="n"/>
      <c r="C34" s="14" t="n"/>
      <c r="D34" s="14" t="n"/>
      <c r="E34" s="15" t="n"/>
      <c r="F34" s="15" t="n"/>
      <c r="G34" s="15" t="n"/>
      <c r="H34" s="15" t="n"/>
      <c r="I34" s="16" t="n"/>
      <c r="J34" s="17">
        <f>IF(OR(E34="",F34=""),"",MAX(0,MIN(1,($H$2-E34+1)/(F34-E34+1))))</f>
        <v/>
      </c>
      <c r="K34" s="18">
        <f>IF(B34="","",IF(N(I34)&gt;=1,"完了",IF(J34="","",IF(N(I34)&lt;J34-0.1,"遅れ",IF(N(I34)=0,"未着手","順調")))))</f>
        <v/>
      </c>
      <c r="L34" s="13" t="n"/>
    </row>
    <row r="35" ht="19" customHeight="1">
      <c r="A35" s="12" t="n">
        <v>29</v>
      </c>
      <c r="B35" s="13" t="n"/>
      <c r="C35" s="14" t="n"/>
      <c r="D35" s="14" t="n"/>
      <c r="E35" s="15" t="n"/>
      <c r="F35" s="15" t="n"/>
      <c r="G35" s="15" t="n"/>
      <c r="H35" s="15" t="n"/>
      <c r="I35" s="16" t="n"/>
      <c r="J35" s="17">
        <f>IF(OR(E35="",F35=""),"",MAX(0,MIN(1,($H$2-E35+1)/(F35-E35+1))))</f>
        <v/>
      </c>
      <c r="K35" s="18">
        <f>IF(B35="","",IF(N(I35)&gt;=1,"完了",IF(J35="","",IF(N(I35)&lt;J35-0.1,"遅れ",IF(N(I35)=0,"未着手","順調")))))</f>
        <v/>
      </c>
      <c r="L35" s="13" t="n"/>
    </row>
    <row r="36" ht="19" customHeight="1">
      <c r="A36" s="12" t="n">
        <v>30</v>
      </c>
      <c r="B36" s="13" t="n"/>
      <c r="C36" s="14" t="n"/>
      <c r="D36" s="14" t="n"/>
      <c r="E36" s="15" t="n"/>
      <c r="F36" s="15" t="n"/>
      <c r="G36" s="15" t="n"/>
      <c r="H36" s="15" t="n"/>
      <c r="I36" s="16" t="n"/>
      <c r="J36" s="17">
        <f>IF(OR(E36="",F36=""),"",MAX(0,MIN(1,($H$2-E36+1)/(F36-E36+1))))</f>
        <v/>
      </c>
      <c r="K36" s="18">
        <f>IF(B36="","",IF(N(I36)&gt;=1,"完了",IF(J36="","",IF(N(I36)&lt;J36-0.1,"遅れ",IF(N(I36)=0,"未着手","順調")))))</f>
        <v/>
      </c>
      <c r="L36" s="13" t="n"/>
    </row>
  </sheetData>
  <mergeCells count="3">
    <mergeCell ref="H1:J1"/>
    <mergeCell ref="A1:E1"/>
    <mergeCell ref="H2:J2"/>
  </mergeCells>
  <conditionalFormatting sqref="A7:L36">
    <cfRule type="expression" priority="1" dxfId="0" stopIfTrue="1">
      <formula>$K7="完了"</formula>
    </cfRule>
    <cfRule type="expression" priority="2" dxfId="1" stopIfTrue="1">
      <formula>$K7="遅れ"</formula>
    </cfRule>
  </conditionalFormatting>
  <conditionalFormatting sqref="I7:I36">
    <cfRule type="dataBar" priority="3">
      <dataBar>
        <cfvo type="num" val="0"/>
        <cfvo type="num" val="1"/>
        <color rgb="005B9BD5"/>
      </dataBar>
    </cfRule>
  </conditionalFormatting>
  <dataValidations count="1">
    <dataValidation sqref="I7:I36" showDropDown="0" showInputMessage="0" showErrorMessage="0" allowBlank="1" type="list">
      <formula1>"0%,10%,20%,30%,40%,50%,60%,70%,80%,90%,100%"</formula1>
    </dataValidation>
  </dataValidations>
  <printOptions horizontalCentered="1"/>
  <pageMargins left="0.75" right="0.75" top="1" bottom="1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40" customWidth="1" min="2" max="2"/>
    <col width="40" customWidth="1" min="3" max="3"/>
    <col width="2" customWidth="1" min="4" max="4"/>
  </cols>
  <sheetData>
    <row r="1">
      <c r="A1" s="1" t="inlineStr">
        <is>
          <t>週次 進捗報告</t>
        </is>
      </c>
    </row>
    <row r="3" ht="22" customHeight="1">
      <c r="A3" s="19" t="inlineStr">
        <is>
          <t>プロジェクト</t>
        </is>
      </c>
      <c r="B3" s="20" t="inlineStr">
        <is>
          <t>新店舗オープン準備</t>
        </is>
      </c>
      <c r="C3" s="4" t="n"/>
    </row>
    <row r="4" ht="22" customHeight="1">
      <c r="A4" s="19" t="inlineStr">
        <is>
          <t>報告日・報告者</t>
        </is>
      </c>
      <c r="B4" s="20" t="inlineStr">
        <is>
          <t>20XX年○月○日　店長 ○○ ○○</t>
        </is>
      </c>
      <c r="C4" s="4" t="n"/>
    </row>
    <row r="5" ht="22" customHeight="1">
      <c r="A5" s="19" t="inlineStr">
        <is>
          <t>全体の進捗</t>
        </is>
      </c>
      <c r="B5" s="21">
        <f>進捗管理表!L1</f>
        <v/>
      </c>
      <c r="C5" s="4" t="n"/>
    </row>
    <row r="6" ht="22" customHeight="1">
      <c r="A6" s="19" t="inlineStr">
        <is>
          <t>遅れの工程</t>
        </is>
      </c>
      <c r="B6" s="22">
        <f>進捗管理表!L2</f>
        <v/>
      </c>
      <c r="C6" s="4" t="n"/>
    </row>
    <row r="8">
      <c r="A8" s="23" t="inlineStr"/>
      <c r="B8" s="24" t="inlineStr">
        <is>
          <t>今週やったこと</t>
        </is>
      </c>
      <c r="C8" s="24" t="inlineStr">
        <is>
          <t>来週やること</t>
        </is>
      </c>
    </row>
    <row r="9" ht="32" customHeight="1">
      <c r="A9" s="25" t="inlineStr">
        <is>
          <t>内装工事</t>
        </is>
      </c>
      <c r="B9" s="26" t="inlineStr">
        <is>
          <t>照明以外の工事が完了</t>
        </is>
      </c>
      <c r="C9" s="26" t="inlineStr">
        <is>
          <t>照明の取付け(○日予定)</t>
        </is>
      </c>
    </row>
    <row r="10" ht="32" customHeight="1">
      <c r="A10" s="25" t="inlineStr">
        <is>
          <t>採用</t>
        </is>
      </c>
      <c r="B10" s="26" t="inlineStr">
        <is>
          <t>面接5名、うち2名を採用</t>
        </is>
      </c>
      <c r="C10" s="26" t="inlineStr">
        <is>
          <t>残り3名の面接</t>
        </is>
      </c>
    </row>
    <row r="11" ht="32" customHeight="1">
      <c r="A11" s="25" t="inlineStr">
        <is>
          <t>告知</t>
        </is>
      </c>
      <c r="B11" s="26" t="inlineStr">
        <is>
          <t>チラシのデザインを決定</t>
        </is>
      </c>
      <c r="C11" s="26" t="inlineStr">
        <is>
          <t>チラシの印刷・ポスティング</t>
        </is>
      </c>
    </row>
    <row r="12" ht="32" customHeight="1">
      <c r="A12" s="25" t="n"/>
      <c r="B12" s="26" t="n"/>
      <c r="C12" s="26" t="n"/>
    </row>
    <row r="13" ht="32" customHeight="1">
      <c r="A13" s="25" t="n"/>
      <c r="B13" s="26" t="n"/>
      <c r="C13" s="26" t="n"/>
    </row>
    <row r="15" ht="48" customHeight="1">
      <c r="A15" s="19" t="inlineStr">
        <is>
          <t>課題・相談したいこと</t>
        </is>
      </c>
      <c r="B15" s="26" t="inlineStr">
        <is>
          <t>照明の部品の入荷が遅れている。オープン日に間に合わない場合の対応を相談したい。</t>
        </is>
      </c>
      <c r="C15" s="4" t="n"/>
    </row>
    <row r="16" ht="48" customHeight="1">
      <c r="A16" s="19" t="inlineStr">
        <is>
          <t>その他</t>
        </is>
      </c>
      <c r="B16" s="26" t="n"/>
      <c r="C16" s="4" t="n"/>
    </row>
  </sheetData>
  <mergeCells count="7">
    <mergeCell ref="B6:C6"/>
    <mergeCell ref="B16:C16"/>
    <mergeCell ref="B15:C15"/>
    <mergeCell ref="A1:C1"/>
    <mergeCell ref="B3:C3"/>
    <mergeCell ref="B5:C5"/>
    <mergeCell ref="B4:C4"/>
  </mergeCells>
  <printOptions horizontalCentered="1"/>
  <pageMargins left="0.75" right="0.75" top="1" bottom="1" header="0.5" footer="0.5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2026-10-24T16:27:53Z</dcterms:created>
  <dcterms:modified xmlns:dcterms="http://purl.org/dc/terms/" xmlns:xsi="http://www.w3.org/2001/XMLSchema-instance" xsi:type="dcterms:W3CDTF">2026-10-24T16:27:53Z</dcterms:modified>
</cp:coreProperties>
</file>