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収支報告書(イベント)" sheetId="1" state="visible" r:id="rId1"/>
    <sheet xmlns:r="http://schemas.openxmlformats.org/officeDocument/2006/relationships" name="収支報告書(明細から集計)" sheetId="2" state="visible" r:id="rId2"/>
  </sheets>
  <definedNames>
    <definedName name="_xlnm.Print_Area" localSheetId="0">'収支報告書(イベント)'!$A$1:$F$32</definedName>
    <definedName name="_xlnm.Print_Area" localSheetId="1">'収支報告書(明細から集計)'!$A$1:$I$44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"/>
    <numFmt numFmtId="165" formatCode="0&quot;人&quot;;;"/>
    <numFmt numFmtId="166" formatCode="#,##0;[Red]-#,##0;0"/>
    <numFmt numFmtId="167" formatCode="yyyy-mm-dd"/>
    <numFmt numFmtId="168" formatCode="m/d"/>
  </numFmts>
  <fonts count="16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b val="1"/>
      <sz val="10"/>
    </font>
    <font>
      <name val="游ゴシック"/>
      <sz val="10"/>
    </font>
    <font>
      <name val="游ゴシック"/>
      <b val="1"/>
      <sz val="11"/>
    </font>
    <font>
      <name val="游ゴシック"/>
      <b val="1"/>
      <sz val="9.5"/>
    </font>
    <font>
      <name val="游ゴシック"/>
      <sz val="10.5"/>
    </font>
    <font>
      <name val="游ゴシック"/>
      <sz val="9.5"/>
    </font>
    <font>
      <name val="游ゴシック"/>
      <b val="1"/>
      <sz val="12"/>
    </font>
    <font>
      <name val="游ゴシック"/>
      <b val="1"/>
      <sz val="13"/>
    </font>
    <font>
      <name val="游ゴシック"/>
      <b val="1"/>
      <sz val="10.5"/>
    </font>
    <font>
      <name val="游ゴシック"/>
      <sz val="11"/>
    </font>
    <font>
      <name val="游ゴシック"/>
      <b val="1"/>
      <sz val="16"/>
    </font>
    <font>
      <name val="游ゴシック"/>
      <sz val="8.5"/>
    </font>
    <font>
      <name val="游ゴシック"/>
      <sz val="9"/>
    </font>
    <font>
      <name val="游ゴシック"/>
      <sz val="8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center" shrinkToFit="1"/>
    </xf>
    <xf numFmtId="0" fontId="0" fillId="3" borderId="1" pivotButton="0" quotePrefix="0" xfId="0"/>
    <xf numFmtId="0" fontId="4" fillId="2" borderId="1" applyAlignment="1" pivotButton="0" quotePrefix="0" xfId="0">
      <alignment horizontal="left" vertical="center" shrinkToFit="1"/>
    </xf>
    <xf numFmtId="0" fontId="0" fillId="2" borderId="1" pivotButton="0" quotePrefix="0" xfId="0"/>
    <xf numFmtId="0" fontId="5" fillId="4" borderId="1" applyAlignment="1" pivotButton="0" quotePrefix="0" xfId="0">
      <alignment horizontal="center" vertical="center" shrinkToFit="1"/>
    </xf>
    <xf numFmtId="0" fontId="0" fillId="4" borderId="1" pivotButton="0" quotePrefix="0" xfId="0"/>
    <xf numFmtId="0" fontId="6" fillId="3" borderId="1" applyAlignment="1" pivotButton="0" quotePrefix="0" xfId="0">
      <alignment horizontal="left" vertical="center" shrinkToFit="1"/>
    </xf>
    <xf numFmtId="164" fontId="6" fillId="3" borderId="1" applyAlignment="1" pivotButton="0" quotePrefix="0" xfId="0">
      <alignment horizontal="right" vertical="center" shrinkToFit="1"/>
    </xf>
    <xf numFmtId="165" fontId="6" fillId="3" borderId="1" applyAlignment="1" pivotButton="0" quotePrefix="0" xfId="0">
      <alignment horizontal="center" vertical="center" shrinkToFit="1"/>
    </xf>
    <xf numFmtId="164" fontId="6" fillId="4" borderId="1" applyAlignment="1" pivotButton="0" quotePrefix="0" xfId="0">
      <alignment horizontal="right" vertical="center" shrinkToFit="1"/>
    </xf>
    <xf numFmtId="0" fontId="7" fillId="3" borderId="1" applyAlignment="1" pivotButton="0" quotePrefix="0" xfId="0">
      <alignment horizontal="left" vertical="center" shrinkToFit="1"/>
    </xf>
    <xf numFmtId="0" fontId="4" fillId="5" borderId="1" applyAlignment="1" pivotButton="0" quotePrefix="0" xfId="0">
      <alignment horizontal="right" vertical="center" shrinkToFit="1"/>
    </xf>
    <xf numFmtId="0" fontId="0" fillId="5" borderId="1" pivotButton="0" quotePrefix="0" xfId="0"/>
    <xf numFmtId="166" fontId="8" fillId="5" borderId="1" applyAlignment="1" pivotButton="0" quotePrefix="0" xfId="0">
      <alignment horizontal="right" vertical="center" shrinkToFit="1"/>
    </xf>
    <xf numFmtId="0" fontId="6" fillId="5" borderId="1" applyAlignment="1" pivotButton="0" quotePrefix="0" xfId="0">
      <alignment horizontal="center" vertical="center" shrinkToFit="1"/>
    </xf>
    <xf numFmtId="0" fontId="8" fillId="5" borderId="1" applyAlignment="1" pivotButton="0" quotePrefix="0" xfId="0">
      <alignment horizontal="right" vertical="center" shrinkToFit="1"/>
    </xf>
    <xf numFmtId="166" fontId="9" fillId="5" borderId="1" applyAlignment="1" pivotButton="0" quotePrefix="0" xfId="0">
      <alignment horizontal="right" vertical="center" shrinkToFit="1"/>
    </xf>
    <xf numFmtId="0" fontId="10" fillId="5" borderId="1" applyAlignment="1" pivotButton="0" quotePrefix="0" xfId="0">
      <alignment horizontal="center" vertical="center" shrinkToFit="1"/>
    </xf>
    <xf numFmtId="0" fontId="3" fillId="4" borderId="1" applyAlignment="1" pivotButton="0" quotePrefix="0" xfId="0">
      <alignment horizontal="right" vertical="center" shrinkToFit="1"/>
    </xf>
    <xf numFmtId="164" fontId="11" fillId="4" borderId="1" applyAlignment="1" pivotButton="0" quotePrefix="0" xfId="0">
      <alignment horizontal="right" vertical="center" shrinkToFit="1"/>
    </xf>
    <xf numFmtId="0" fontId="7" fillId="4" borderId="1" applyAlignment="1" pivotButton="0" quotePrefix="0" xfId="0">
      <alignment horizontal="center" vertical="center" shrinkToFit="1"/>
    </xf>
    <xf numFmtId="0" fontId="3" fillId="0" borderId="0" pivotButton="0" quotePrefix="0" xfId="0"/>
    <xf numFmtId="0" fontId="6" fillId="0" borderId="1" applyAlignment="1" pivotButton="0" quotePrefix="0" xfId="0">
      <alignment horizontal="left" vertical="center" shrinkToFit="1"/>
    </xf>
    <xf numFmtId="0" fontId="0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5" fillId="2" borderId="1" applyAlignment="1" pivotButton="0" quotePrefix="0" xfId="0">
      <alignment horizontal="center" vertical="center" shrinkToFit="1"/>
    </xf>
    <xf numFmtId="0" fontId="8" fillId="5" borderId="1" applyAlignment="1" pivotButton="0" quotePrefix="0" xfId="0">
      <alignment horizontal="center" vertical="center" shrinkToFit="1"/>
    </xf>
    <xf numFmtId="0" fontId="14" fillId="0" borderId="1" applyAlignment="1" pivotButton="0" quotePrefix="0" xfId="0">
      <alignment horizontal="center" vertical="center" shrinkToFit="1"/>
    </xf>
    <xf numFmtId="168" fontId="7" fillId="3" borderId="1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center" vertical="center" shrinkToFit="1"/>
    </xf>
    <xf numFmtId="164" fontId="3" fillId="3" borderId="1" applyAlignment="1" pivotButton="0" quotePrefix="0" xfId="0">
      <alignment horizontal="right" vertical="center" shrinkToFit="1"/>
    </xf>
    <xf numFmtId="0" fontId="2" fillId="2" borderId="1" applyAlignment="1" pivotButton="0" quotePrefix="0" xfId="0">
      <alignment horizontal="left" vertical="center" shrinkToFit="1"/>
    </xf>
    <xf numFmtId="166" fontId="6" fillId="3" borderId="1" applyAlignment="1" pivotButton="0" quotePrefix="0" xfId="0">
      <alignment horizontal="right" vertical="center" shrinkToFit="1"/>
    </xf>
    <xf numFmtId="0" fontId="10" fillId="2" borderId="1" applyAlignment="1" pivotButton="0" quotePrefix="0" xfId="0">
      <alignment horizontal="left" vertical="center" shrinkToFit="1"/>
    </xf>
    <xf numFmtId="0" fontId="3" fillId="0" borderId="1" applyAlignment="1" pivotButton="0" quotePrefix="0" xfId="0">
      <alignment horizontal="left" vertical="center" shrinkToFit="1"/>
    </xf>
    <xf numFmtId="166" fontId="3" fillId="0" borderId="1" applyAlignment="1" pivotButton="0" quotePrefix="0" xfId="0">
      <alignment horizontal="right" vertical="center" shrinkToFit="1"/>
    </xf>
    <xf numFmtId="0" fontId="2" fillId="5" borderId="1" applyAlignment="1" pivotButton="0" quotePrefix="0" xfId="0">
      <alignment horizontal="left" vertical="center" shrinkToFit="1"/>
    </xf>
    <xf numFmtId="166" fontId="10" fillId="5" borderId="1" applyAlignment="1" pivotButton="0" quotePrefix="0" xfId="0">
      <alignment horizontal="right" vertical="center" shrinkToFit="1"/>
    </xf>
    <xf numFmtId="0" fontId="10" fillId="5" borderId="1" applyAlignment="1" pivotButton="0" quotePrefix="0" xfId="0">
      <alignment horizontal="left" vertical="center" shrinkToFit="1"/>
    </xf>
    <xf numFmtId="166" fontId="4" fillId="5" borderId="1" applyAlignment="1" pivotButton="0" quotePrefix="0" xfId="0">
      <alignment horizontal="right" vertical="center" shrinkToFit="1"/>
    </xf>
    <xf numFmtId="0" fontId="14" fillId="4" borderId="1" applyAlignment="1" pivotButton="0" quotePrefix="0" xfId="0">
      <alignment horizontal="left" vertical="center" shrinkToFit="1"/>
    </xf>
    <xf numFmtId="166" fontId="14" fillId="4" borderId="1" applyAlignment="1" pivotButton="0" quotePrefix="0" xfId="0">
      <alignment horizontal="right" vertical="center" shrinkToFi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3" customWidth="1" min="4" max="4"/>
    <col width="13" customWidth="1" min="5" max="5"/>
    <col width="22" customWidth="1" min="6" max="6"/>
  </cols>
  <sheetData>
    <row r="1" ht="30" customHeight="1">
      <c r="A1" s="1" t="inlineStr">
        <is>
          <t>○○会 忘年会　収支報告書</t>
        </is>
      </c>
    </row>
    <row r="3" ht="20" customHeight="1">
      <c r="A3" s="2" t="inlineStr">
        <is>
          <t>日時</t>
        </is>
      </c>
      <c r="B3" s="3" t="inlineStr">
        <is>
          <t>12月○日(○) 18:30〜21:00</t>
        </is>
      </c>
      <c r="C3" s="4" t="n"/>
      <c r="D3" s="2" t="inlineStr">
        <is>
          <t>報告日</t>
        </is>
      </c>
      <c r="E3" s="3" t="inlineStr">
        <is>
          <t>20XX年12月○日</t>
        </is>
      </c>
      <c r="F3" s="4" t="n"/>
    </row>
    <row r="4" ht="20" customHeight="1">
      <c r="A4" s="2" t="inlineStr">
        <is>
          <t>場所</t>
        </is>
      </c>
      <c r="B4" s="3" t="inlineStr">
        <is>
          <t>居酒屋○○ 駅前店</t>
        </is>
      </c>
      <c r="C4" s="4" t="n"/>
      <c r="D4" s="2" t="inlineStr">
        <is>
          <t>会計</t>
        </is>
      </c>
      <c r="E4" s="3" t="inlineStr">
        <is>
          <t>○○ ○○</t>
        </is>
      </c>
      <c r="F4" s="4" t="n"/>
    </row>
    <row r="6">
      <c r="A6" s="5" t="inlineStr">
        <is>
          <t>収入の部</t>
        </is>
      </c>
      <c r="B6" s="6" t="n"/>
      <c r="C6" s="6" t="n"/>
      <c r="D6" s="6" t="n"/>
      <c r="E6" s="6" t="n"/>
      <c r="F6" s="6" t="n"/>
    </row>
    <row r="7">
      <c r="A7" s="7" t="inlineStr">
        <is>
          <t>項目</t>
        </is>
      </c>
      <c r="B7" s="7" t="inlineStr">
        <is>
          <t>単価</t>
        </is>
      </c>
      <c r="C7" s="7" t="inlineStr">
        <is>
          <t>人数</t>
        </is>
      </c>
      <c r="D7" s="7" t="inlineStr">
        <is>
          <t>金額</t>
        </is>
      </c>
      <c r="E7" s="8" t="n"/>
      <c r="F7" s="7" t="inlineStr">
        <is>
          <t>備考</t>
        </is>
      </c>
    </row>
    <row r="8" ht="21" customHeight="1">
      <c r="A8" s="9" t="inlineStr">
        <is>
          <t>会費(大人)</t>
        </is>
      </c>
      <c r="B8" s="10" t="n">
        <v>5000</v>
      </c>
      <c r="C8" s="11" t="n">
        <v>18</v>
      </c>
      <c r="D8" s="12">
        <f>IF(OR(N(B8)=0,N(C8)=0),"",B8*C8)</f>
        <v/>
      </c>
      <c r="E8" s="8" t="n"/>
      <c r="F8" s="13" t="n"/>
    </row>
    <row r="9" ht="21" customHeight="1">
      <c r="A9" s="9" t="inlineStr">
        <is>
          <t>会費(子ども)</t>
        </is>
      </c>
      <c r="B9" s="10" t="n">
        <v>2000</v>
      </c>
      <c r="C9" s="11" t="n">
        <v>4</v>
      </c>
      <c r="D9" s="12">
        <f>IF(OR(N(B9)=0,N(C9)=0),"",B9*C9)</f>
        <v/>
      </c>
      <c r="E9" s="8" t="n"/>
      <c r="F9" s="13" t="inlineStr">
        <is>
          <t>小学生以下</t>
        </is>
      </c>
    </row>
    <row r="10" ht="21" customHeight="1">
      <c r="A10" s="9" t="inlineStr">
        <is>
          <t>協賛金・寄付</t>
        </is>
      </c>
      <c r="B10" s="10" t="n"/>
      <c r="C10" s="11" t="n"/>
      <c r="D10" s="10" t="n">
        <v>10000</v>
      </c>
      <c r="E10" s="4" t="n"/>
      <c r="F10" s="13" t="inlineStr">
        <is>
          <t>○○様より</t>
        </is>
      </c>
    </row>
    <row r="11" ht="21" customHeight="1">
      <c r="A11" s="9" t="n"/>
      <c r="B11" s="10" t="n"/>
      <c r="C11" s="11" t="n"/>
      <c r="D11" s="12">
        <f>IF(OR(N(B11)=0,N(C11)=0),"",B11*C11)</f>
        <v/>
      </c>
      <c r="E11" s="8" t="n"/>
      <c r="F11" s="13" t="n"/>
    </row>
    <row r="12">
      <c r="A12" s="14" t="inlineStr">
        <is>
          <t>収入の合計(A)</t>
        </is>
      </c>
      <c r="B12" s="15" t="n"/>
      <c r="C12" s="15" t="n"/>
      <c r="D12" s="16">
        <f>SUM(D8:D11)</f>
        <v/>
      </c>
      <c r="E12" s="15" t="n"/>
      <c r="F12" s="17" t="n"/>
    </row>
    <row r="14">
      <c r="A14" s="5" t="inlineStr">
        <is>
          <t>支出の部</t>
        </is>
      </c>
      <c r="B14" s="6" t="n"/>
      <c r="C14" s="6" t="n"/>
      <c r="D14" s="6" t="n"/>
      <c r="E14" s="6" t="n"/>
      <c r="F14" s="6" t="n"/>
    </row>
    <row r="15">
      <c r="A15" s="7" t="inlineStr">
        <is>
          <t>項目</t>
        </is>
      </c>
      <c r="B15" s="7" t="inlineStr">
        <is>
          <t>支払先</t>
        </is>
      </c>
      <c r="C15" s="8" t="n"/>
      <c r="D15" s="7" t="inlineStr">
        <is>
          <t>金額</t>
        </is>
      </c>
      <c r="E15" s="8" t="n"/>
      <c r="F15" s="7" t="inlineStr">
        <is>
          <t>備考</t>
        </is>
      </c>
    </row>
    <row r="16" ht="21" customHeight="1">
      <c r="A16" s="9" t="inlineStr">
        <is>
          <t>飲食代(コース・飲み放題)</t>
        </is>
      </c>
      <c r="B16" s="3" t="inlineStr">
        <is>
          <t>居酒屋○○</t>
        </is>
      </c>
      <c r="C16" s="4" t="n"/>
      <c r="D16" s="10" t="n">
        <v>88000</v>
      </c>
      <c r="E16" s="4" t="n"/>
      <c r="F16" s="13" t="inlineStr">
        <is>
          <t>22名分</t>
        </is>
      </c>
    </row>
    <row r="17" ht="21" customHeight="1">
      <c r="A17" s="9" t="inlineStr">
        <is>
          <t>会場の追加料金</t>
        </is>
      </c>
      <c r="B17" s="3" t="inlineStr">
        <is>
          <t>居酒屋○○</t>
        </is>
      </c>
      <c r="C17" s="4" t="n"/>
      <c r="D17" s="10" t="n">
        <v>5000</v>
      </c>
      <c r="E17" s="4" t="n"/>
      <c r="F17" s="13" t="inlineStr">
        <is>
          <t>個室料</t>
        </is>
      </c>
    </row>
    <row r="18" ht="21" customHeight="1">
      <c r="A18" s="9" t="inlineStr">
        <is>
          <t>景品</t>
        </is>
      </c>
      <c r="B18" s="3" t="inlineStr">
        <is>
          <t>○○ストア</t>
        </is>
      </c>
      <c r="C18" s="4" t="n"/>
      <c r="D18" s="10" t="n">
        <v>12500</v>
      </c>
      <c r="E18" s="4" t="n"/>
      <c r="F18" s="13" t="inlineStr">
        <is>
          <t>ビンゴ景品10点</t>
        </is>
      </c>
    </row>
    <row r="19" ht="21" customHeight="1">
      <c r="A19" s="9" t="inlineStr">
        <is>
          <t>案内状の印刷</t>
        </is>
      </c>
      <c r="B19" s="3" t="inlineStr">
        <is>
          <t>コンビニ</t>
        </is>
      </c>
      <c r="C19" s="4" t="n"/>
      <c r="D19" s="10" t="n">
        <v>300</v>
      </c>
      <c r="E19" s="4" t="n"/>
      <c r="F19" s="13" t="n"/>
    </row>
    <row r="20" ht="21" customHeight="1">
      <c r="A20" s="9" t="n"/>
      <c r="B20" s="3" t="n"/>
      <c r="C20" s="4" t="n"/>
      <c r="D20" s="10" t="n"/>
      <c r="E20" s="4" t="n"/>
      <c r="F20" s="13" t="n"/>
    </row>
    <row r="21" ht="21" customHeight="1">
      <c r="A21" s="9" t="n"/>
      <c r="B21" s="3" t="n"/>
      <c r="C21" s="4" t="n"/>
      <c r="D21" s="10" t="n"/>
      <c r="E21" s="4" t="n"/>
      <c r="F21" s="13" t="n"/>
    </row>
    <row r="22" ht="21" customHeight="1">
      <c r="A22" s="9" t="n"/>
      <c r="B22" s="3" t="n"/>
      <c r="C22" s="4" t="n"/>
      <c r="D22" s="10" t="n"/>
      <c r="E22" s="4" t="n"/>
      <c r="F22" s="13" t="n"/>
    </row>
    <row r="23">
      <c r="A23" s="14" t="inlineStr">
        <is>
          <t>支出の合計(B)</t>
        </is>
      </c>
      <c r="B23" s="15" t="n"/>
      <c r="C23" s="15" t="n"/>
      <c r="D23" s="16">
        <f>SUM(D16:D22)</f>
        <v/>
      </c>
      <c r="E23" s="15" t="n"/>
      <c r="F23" s="17" t="n"/>
    </row>
    <row r="25">
      <c r="A25" s="18" t="inlineStr">
        <is>
          <t>残金(A−B)</t>
        </is>
      </c>
      <c r="B25" s="15" t="n"/>
      <c r="C25" s="15" t="n"/>
      <c r="D25" s="19">
        <f>D12-D23</f>
        <v/>
      </c>
      <c r="E25" s="15" t="n"/>
      <c r="F25" s="20">
        <f>IF(D25&lt;0,"不足","")</f>
        <v/>
      </c>
    </row>
    <row r="26">
      <c r="A26" s="21" t="inlineStr">
        <is>
          <t>参加者1人あたりの費用(B÷人数)</t>
        </is>
      </c>
      <c r="B26" s="8" t="n"/>
      <c r="C26" s="8" t="n"/>
      <c r="D26" s="22">
        <f>IF(SUM(C8:C11)=0,"",ROUND(D23/SUM(C8:C11),0))</f>
        <v/>
      </c>
      <c r="E26" s="8" t="n"/>
      <c r="F26" s="23">
        <f>IF(SUM(C8:C11)=0,"","参加 "&amp;SUM(C8:C11)&amp;"人")</f>
        <v/>
      </c>
    </row>
    <row r="27" ht="18" customHeight="1">
      <c r="A27" s="2" t="inlineStr">
        <is>
          <t>残金の扱い</t>
        </is>
      </c>
      <c r="B27" s="3" t="inlineStr">
        <is>
          <t>残金は、次回の新年会の会費にあてるため、会計が保管します。</t>
        </is>
      </c>
      <c r="C27" s="4" t="n"/>
      <c r="D27" s="4" t="n"/>
      <c r="E27" s="4" t="n"/>
      <c r="F27" s="4" t="n"/>
    </row>
    <row r="28" ht="18" customHeight="1">
      <c r="A28" s="6" t="n"/>
      <c r="B28" s="4" t="n"/>
      <c r="C28" s="4" t="n"/>
      <c r="D28" s="4" t="n"/>
      <c r="E28" s="4" t="n"/>
      <c r="F28" s="4" t="n"/>
    </row>
    <row r="30">
      <c r="A30" s="24" t="inlineStr">
        <is>
          <t>上記のとおり報告します。領収書は会計がまとめて保管しています。</t>
        </is>
      </c>
    </row>
    <row r="31" ht="26" customHeight="1">
      <c r="D31" s="2" t="inlineStr">
        <is>
          <t>会計</t>
        </is>
      </c>
      <c r="E31" s="25" t="inlineStr">
        <is>
          <t>○○ ○○　　　　　㊞</t>
        </is>
      </c>
      <c r="F31" s="26" t="n"/>
    </row>
    <row r="32" ht="26" customHeight="1">
      <c r="D32" s="2" t="inlineStr">
        <is>
          <t>確認(監査)</t>
        </is>
      </c>
      <c r="E32" s="25" t="inlineStr">
        <is>
          <t xml:space="preserve">　　　　　　　　　㊞</t>
        </is>
      </c>
      <c r="F32" s="26" t="n"/>
    </row>
  </sheetData>
  <mergeCells count="40">
    <mergeCell ref="D20:E20"/>
    <mergeCell ref="A25:C25"/>
    <mergeCell ref="B16:C16"/>
    <mergeCell ref="D10:E10"/>
    <mergeCell ref="B3:C3"/>
    <mergeCell ref="D19:E19"/>
    <mergeCell ref="B22:C22"/>
    <mergeCell ref="D22:E22"/>
    <mergeCell ref="A12:C12"/>
    <mergeCell ref="B18:C18"/>
    <mergeCell ref="A26:C26"/>
    <mergeCell ref="D21:E21"/>
    <mergeCell ref="E4:F4"/>
    <mergeCell ref="B21:C21"/>
    <mergeCell ref="A27:A28"/>
    <mergeCell ref="A14:F14"/>
    <mergeCell ref="A23:C23"/>
    <mergeCell ref="D11:E11"/>
    <mergeCell ref="B17:C17"/>
    <mergeCell ref="D17:E17"/>
    <mergeCell ref="E31:F31"/>
    <mergeCell ref="D16:E16"/>
    <mergeCell ref="D7:E7"/>
    <mergeCell ref="B19:C19"/>
    <mergeCell ref="D18:E18"/>
    <mergeCell ref="D9:E9"/>
    <mergeCell ref="D12:E12"/>
    <mergeCell ref="B27:F28"/>
    <mergeCell ref="D8:E8"/>
    <mergeCell ref="D25:E25"/>
    <mergeCell ref="B15:C15"/>
    <mergeCell ref="E32:F32"/>
    <mergeCell ref="D15:E15"/>
    <mergeCell ref="A1:F1"/>
    <mergeCell ref="B20:C20"/>
    <mergeCell ref="D23:E23"/>
    <mergeCell ref="A6:F6"/>
    <mergeCell ref="D26:E26"/>
    <mergeCell ref="B4:C4"/>
    <mergeCell ref="E3:F3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7" customWidth="1" min="3" max="3"/>
    <col width="12" customWidth="1" min="4" max="4"/>
    <col width="24" customWidth="1" min="5" max="5"/>
    <col width="11" customWidth="1" min="6" max="6"/>
    <col width="3" customWidth="1" min="7" max="7"/>
    <col width="16" customWidth="1" min="8" max="8"/>
    <col width="12" customWidth="1" min="9" max="9"/>
    <col width="3" customWidth="1" min="10" max="10"/>
  </cols>
  <sheetData>
    <row r="1">
      <c r="A1" s="27" t="inlineStr">
        <is>
          <t>収支報告書(明細から集計)</t>
        </is>
      </c>
    </row>
    <row r="2">
      <c r="A2" s="28" t="inlineStr">
        <is>
          <t>左の明細に日付順に記録すると、右の報告書に科目ごとの合計と残高が自動で入ります。科目はリストから選びます。</t>
        </is>
      </c>
    </row>
    <row r="4">
      <c r="A4" s="29" t="inlineStr">
        <is>
          <t>No.</t>
        </is>
      </c>
      <c r="B4" s="29" t="inlineStr">
        <is>
          <t>日付</t>
        </is>
      </c>
      <c r="C4" s="29" t="inlineStr">
        <is>
          <t>区分</t>
        </is>
      </c>
      <c r="D4" s="29" t="inlineStr">
        <is>
          <t>科目</t>
        </is>
      </c>
      <c r="E4" s="29" t="inlineStr">
        <is>
          <t>内容</t>
        </is>
      </c>
      <c r="F4" s="29" t="inlineStr">
        <is>
          <t>金額</t>
        </is>
      </c>
      <c r="H4" s="30" t="inlineStr">
        <is>
          <t>収支報告書</t>
        </is>
      </c>
      <c r="I4" s="15" t="n"/>
    </row>
    <row r="5" ht="17" customHeight="1">
      <c r="A5" s="31" t="n">
        <v>1</v>
      </c>
      <c r="B5" s="32" t="n">
        <v>46122</v>
      </c>
      <c r="C5" s="33" t="inlineStr">
        <is>
          <t>収入</t>
        </is>
      </c>
      <c r="D5" s="33" t="inlineStr">
        <is>
          <t>会費</t>
        </is>
      </c>
      <c r="E5" s="13" t="inlineStr">
        <is>
          <t>年会費 3,000円×20名</t>
        </is>
      </c>
      <c r="F5" s="34" t="n">
        <v>60000</v>
      </c>
      <c r="H5" s="29" t="inlineStr">
        <is>
          <t>期間</t>
        </is>
      </c>
      <c r="I5" s="33" t="inlineStr">
        <is>
          <t>20XX年度</t>
        </is>
      </c>
    </row>
    <row r="6" ht="17" customHeight="1">
      <c r="A6" s="31" t="n">
        <v>2</v>
      </c>
      <c r="B6" s="32" t="n">
        <v>46132</v>
      </c>
      <c r="C6" s="33" t="inlineStr">
        <is>
          <t>収入</t>
        </is>
      </c>
      <c r="D6" s="33" t="inlineStr">
        <is>
          <t>補助金</t>
        </is>
      </c>
      <c r="E6" s="13" t="inlineStr">
        <is>
          <t>地域活動補助金</t>
        </is>
      </c>
      <c r="F6" s="34" t="n">
        <v>30000</v>
      </c>
      <c r="H6" s="35" t="inlineStr">
        <is>
          <t>前期からの繰越</t>
        </is>
      </c>
      <c r="I6" s="36" t="n">
        <v>12000</v>
      </c>
    </row>
    <row r="7" ht="17" customHeight="1">
      <c r="A7" s="31" t="n">
        <v>3</v>
      </c>
      <c r="B7" s="32" t="n">
        <v>46157</v>
      </c>
      <c r="C7" s="33" t="inlineStr">
        <is>
          <t>支出</t>
        </is>
      </c>
      <c r="D7" s="33" t="inlineStr">
        <is>
          <t>会場費</t>
        </is>
      </c>
      <c r="E7" s="13" t="inlineStr">
        <is>
          <t>公民館 使用料(5月)</t>
        </is>
      </c>
      <c r="F7" s="34" t="n">
        <v>2000</v>
      </c>
    </row>
    <row r="8" ht="17" customHeight="1">
      <c r="A8" s="31" t="n">
        <v>4</v>
      </c>
      <c r="B8" s="32" t="n">
        <v>46157</v>
      </c>
      <c r="C8" s="33" t="inlineStr">
        <is>
          <t>支出</t>
        </is>
      </c>
      <c r="D8" s="33" t="inlineStr">
        <is>
          <t>消耗品費</t>
        </is>
      </c>
      <c r="E8" s="13" t="inlineStr">
        <is>
          <t>ボール・コーン</t>
        </is>
      </c>
      <c r="F8" s="34" t="n">
        <v>8400</v>
      </c>
      <c r="H8" s="37" t="inlineStr">
        <is>
          <t>収入の部</t>
        </is>
      </c>
      <c r="I8" s="6" t="n"/>
    </row>
    <row r="9" ht="17" customHeight="1">
      <c r="A9" s="31" t="n">
        <v>5</v>
      </c>
      <c r="B9" s="32" t="n">
        <v>46174</v>
      </c>
      <c r="C9" s="33" t="inlineStr">
        <is>
          <t>支出</t>
        </is>
      </c>
      <c r="D9" s="33" t="inlineStr">
        <is>
          <t>印刷費</t>
        </is>
      </c>
      <c r="E9" s="13" t="inlineStr">
        <is>
          <t>会報の印刷 50部</t>
        </is>
      </c>
      <c r="F9" s="34" t="n">
        <v>1500</v>
      </c>
      <c r="H9" s="38" t="inlineStr">
        <is>
          <t>会費</t>
        </is>
      </c>
      <c r="I9" s="39">
        <f>SUMIFS($F$5:$F$44,$C$5:$C$44,"収入",$D$5:$D$44,H9)</f>
        <v/>
      </c>
    </row>
    <row r="10" ht="17" customHeight="1">
      <c r="A10" s="31" t="n">
        <v>6</v>
      </c>
      <c r="B10" s="32" t="n">
        <v>46223</v>
      </c>
      <c r="C10" s="33" t="inlineStr">
        <is>
          <t>収入</t>
        </is>
      </c>
      <c r="D10" s="33" t="inlineStr">
        <is>
          <t>参加費</t>
        </is>
      </c>
      <c r="E10" s="13" t="inlineStr">
        <is>
          <t>夏の交流会 1,500円×18名</t>
        </is>
      </c>
      <c r="F10" s="34" t="n">
        <v>27000</v>
      </c>
      <c r="H10" s="38" t="inlineStr">
        <is>
          <t>参加費</t>
        </is>
      </c>
      <c r="I10" s="39">
        <f>SUMIFS($F$5:$F$44,$C$5:$C$44,"収入",$D$5:$D$44,H10)</f>
        <v/>
      </c>
    </row>
    <row r="11" ht="17" customHeight="1">
      <c r="A11" s="31" t="n">
        <v>7</v>
      </c>
      <c r="B11" s="32" t="n">
        <v>46223</v>
      </c>
      <c r="C11" s="33" t="inlineStr">
        <is>
          <t>支出</t>
        </is>
      </c>
      <c r="D11" s="33" t="inlineStr">
        <is>
          <t>飲食費</t>
        </is>
      </c>
      <c r="E11" s="13" t="inlineStr">
        <is>
          <t>夏の交流会 飲み物・軽食</t>
        </is>
      </c>
      <c r="F11" s="34" t="n">
        <v>24600</v>
      </c>
      <c r="H11" s="38" t="inlineStr">
        <is>
          <t>補助金</t>
        </is>
      </c>
      <c r="I11" s="39">
        <f>SUMIFS($F$5:$F$44,$C$5:$C$44,"収入",$D$5:$D$44,H11)</f>
        <v/>
      </c>
    </row>
    <row r="12" ht="17" customHeight="1">
      <c r="A12" s="31" t="n">
        <v>8</v>
      </c>
      <c r="B12" s="32" t="n">
        <v>46275</v>
      </c>
      <c r="C12" s="33" t="inlineStr">
        <is>
          <t>支出</t>
        </is>
      </c>
      <c r="D12" s="33" t="inlineStr">
        <is>
          <t>通信費</t>
        </is>
      </c>
      <c r="E12" s="13" t="inlineStr">
        <is>
          <t>切手</t>
        </is>
      </c>
      <c r="F12" s="34" t="n">
        <v>840</v>
      </c>
      <c r="H12" s="38" t="inlineStr">
        <is>
          <t>寄付・協賛金</t>
        </is>
      </c>
      <c r="I12" s="39">
        <f>SUMIFS($F$5:$F$44,$C$5:$C$44,"収入",$D$5:$D$44,H12)</f>
        <v/>
      </c>
    </row>
    <row r="13" ht="17" customHeight="1">
      <c r="A13" s="31" t="n">
        <v>9</v>
      </c>
      <c r="B13" s="32" t="n"/>
      <c r="C13" s="33" t="n"/>
      <c r="D13" s="33" t="n"/>
      <c r="E13" s="13" t="n"/>
      <c r="F13" s="34" t="n"/>
      <c r="H13" s="38" t="inlineStr">
        <is>
          <t>雑収入</t>
        </is>
      </c>
      <c r="I13" s="39">
        <f>SUMIFS($F$5:$F$44,$C$5:$C$44,"収入",$D$5:$D$44,H13)</f>
        <v/>
      </c>
    </row>
    <row r="14" ht="17" customHeight="1">
      <c r="A14" s="31" t="n">
        <v>10</v>
      </c>
      <c r="B14" s="32" t="n"/>
      <c r="C14" s="33" t="n"/>
      <c r="D14" s="33" t="n"/>
      <c r="E14" s="13" t="n"/>
      <c r="F14" s="34" t="n"/>
      <c r="H14" s="40" t="inlineStr">
        <is>
          <t>収入の合計</t>
        </is>
      </c>
      <c r="I14" s="41">
        <f>SUM(I9:I13)</f>
        <v/>
      </c>
    </row>
    <row r="15" ht="17" customHeight="1">
      <c r="A15" s="31" t="n">
        <v>11</v>
      </c>
      <c r="B15" s="32" t="n"/>
      <c r="C15" s="33" t="n"/>
      <c r="D15" s="33" t="n"/>
      <c r="E15" s="13" t="n"/>
      <c r="F15" s="34" t="n"/>
    </row>
    <row r="16" ht="17" customHeight="1">
      <c r="A16" s="31" t="n">
        <v>12</v>
      </c>
      <c r="B16" s="32" t="n"/>
      <c r="C16" s="33" t="n"/>
      <c r="D16" s="33" t="n"/>
      <c r="E16" s="13" t="n"/>
      <c r="F16" s="34" t="n"/>
      <c r="H16" s="37" t="inlineStr">
        <is>
          <t>支出の部</t>
        </is>
      </c>
      <c r="I16" s="6" t="n"/>
    </row>
    <row r="17" ht="17" customHeight="1">
      <c r="A17" s="31" t="n">
        <v>13</v>
      </c>
      <c r="B17" s="32" t="n"/>
      <c r="C17" s="33" t="n"/>
      <c r="D17" s="33" t="n"/>
      <c r="E17" s="13" t="n"/>
      <c r="F17" s="34" t="n"/>
      <c r="H17" s="38" t="inlineStr">
        <is>
          <t>会場費</t>
        </is>
      </c>
      <c r="I17" s="39">
        <f>SUMIFS($F$5:$F$44,$C$5:$C$44,"支出",$D$5:$D$44,H17)</f>
        <v/>
      </c>
    </row>
    <row r="18" ht="17" customHeight="1">
      <c r="A18" s="31" t="n">
        <v>14</v>
      </c>
      <c r="B18" s="32" t="n"/>
      <c r="C18" s="33" t="n"/>
      <c r="D18" s="33" t="n"/>
      <c r="E18" s="13" t="n"/>
      <c r="F18" s="34" t="n"/>
      <c r="H18" s="38" t="inlineStr">
        <is>
          <t>飲食費</t>
        </is>
      </c>
      <c r="I18" s="39">
        <f>SUMIFS($F$5:$F$44,$C$5:$C$44,"支出",$D$5:$D$44,H18)</f>
        <v/>
      </c>
    </row>
    <row r="19" ht="17" customHeight="1">
      <c r="A19" s="31" t="n">
        <v>15</v>
      </c>
      <c r="B19" s="32" t="n"/>
      <c r="C19" s="33" t="n"/>
      <c r="D19" s="33" t="n"/>
      <c r="E19" s="13" t="n"/>
      <c r="F19" s="34" t="n"/>
      <c r="H19" s="38" t="inlineStr">
        <is>
          <t>消耗品費</t>
        </is>
      </c>
      <c r="I19" s="39">
        <f>SUMIFS($F$5:$F$44,$C$5:$C$44,"支出",$D$5:$D$44,H19)</f>
        <v/>
      </c>
    </row>
    <row r="20" ht="17" customHeight="1">
      <c r="A20" s="31" t="n">
        <v>16</v>
      </c>
      <c r="B20" s="32" t="n"/>
      <c r="C20" s="33" t="n"/>
      <c r="D20" s="33" t="n"/>
      <c r="E20" s="13" t="n"/>
      <c r="F20" s="34" t="n"/>
      <c r="H20" s="38" t="inlineStr">
        <is>
          <t>印刷費</t>
        </is>
      </c>
      <c r="I20" s="39">
        <f>SUMIFS($F$5:$F$44,$C$5:$C$44,"支出",$D$5:$D$44,H20)</f>
        <v/>
      </c>
    </row>
    <row r="21" ht="17" customHeight="1">
      <c r="A21" s="31" t="n">
        <v>17</v>
      </c>
      <c r="B21" s="32" t="n"/>
      <c r="C21" s="33" t="n"/>
      <c r="D21" s="33" t="n"/>
      <c r="E21" s="13" t="n"/>
      <c r="F21" s="34" t="n"/>
      <c r="H21" s="38" t="inlineStr">
        <is>
          <t>交通費</t>
        </is>
      </c>
      <c r="I21" s="39">
        <f>SUMIFS($F$5:$F$44,$C$5:$C$44,"支出",$D$5:$D$44,H21)</f>
        <v/>
      </c>
    </row>
    <row r="22" ht="17" customHeight="1">
      <c r="A22" s="31" t="n">
        <v>18</v>
      </c>
      <c r="B22" s="32" t="n"/>
      <c r="C22" s="33" t="n"/>
      <c r="D22" s="33" t="n"/>
      <c r="E22" s="13" t="n"/>
      <c r="F22" s="34" t="n"/>
      <c r="H22" s="38" t="inlineStr">
        <is>
          <t>通信費</t>
        </is>
      </c>
      <c r="I22" s="39">
        <f>SUMIFS($F$5:$F$44,$C$5:$C$44,"支出",$D$5:$D$44,H22)</f>
        <v/>
      </c>
    </row>
    <row r="23" ht="17" customHeight="1">
      <c r="A23" s="31" t="n">
        <v>19</v>
      </c>
      <c r="B23" s="32" t="n"/>
      <c r="C23" s="33" t="n"/>
      <c r="D23" s="33" t="n"/>
      <c r="E23" s="13" t="n"/>
      <c r="F23" s="34" t="n"/>
      <c r="H23" s="38" t="inlineStr">
        <is>
          <t>謝礼</t>
        </is>
      </c>
      <c r="I23" s="39">
        <f>SUMIFS($F$5:$F$44,$C$5:$C$44,"支出",$D$5:$D$44,H23)</f>
        <v/>
      </c>
    </row>
    <row r="24" ht="17" customHeight="1">
      <c r="A24" s="31" t="n">
        <v>20</v>
      </c>
      <c r="B24" s="32" t="n"/>
      <c r="C24" s="33" t="n"/>
      <c r="D24" s="33" t="n"/>
      <c r="E24" s="13" t="n"/>
      <c r="F24" s="34" t="n"/>
      <c r="H24" s="38" t="inlineStr">
        <is>
          <t>雑費</t>
        </is>
      </c>
      <c r="I24" s="39">
        <f>SUMIFS($F$5:$F$44,$C$5:$C$44,"支出",$D$5:$D$44,H24)</f>
        <v/>
      </c>
    </row>
    <row r="25" ht="17" customHeight="1">
      <c r="A25" s="31" t="n">
        <v>21</v>
      </c>
      <c r="B25" s="32" t="n"/>
      <c r="C25" s="33" t="n"/>
      <c r="D25" s="33" t="n"/>
      <c r="E25" s="13" t="n"/>
      <c r="F25" s="34" t="n"/>
      <c r="H25" s="40" t="inlineStr">
        <is>
          <t>支出の合計</t>
        </is>
      </c>
      <c r="I25" s="41">
        <f>SUM(I17:I24)</f>
        <v/>
      </c>
    </row>
    <row r="26" ht="17" customHeight="1">
      <c r="A26" s="31" t="n">
        <v>22</v>
      </c>
      <c r="B26" s="32" t="n"/>
      <c r="C26" s="33" t="n"/>
      <c r="D26" s="33" t="n"/>
      <c r="E26" s="13" t="n"/>
      <c r="F26" s="34" t="n"/>
    </row>
    <row r="27" ht="17" customHeight="1">
      <c r="A27" s="31" t="n">
        <v>23</v>
      </c>
      <c r="B27" s="32" t="n"/>
      <c r="C27" s="33" t="n"/>
      <c r="D27" s="33" t="n"/>
      <c r="E27" s="13" t="n"/>
      <c r="F27" s="34" t="n"/>
      <c r="H27" s="42" t="inlineStr">
        <is>
          <t>次期への繰越</t>
        </is>
      </c>
      <c r="I27" s="43">
        <f>I6+I14-I25</f>
        <v/>
      </c>
    </row>
    <row r="28" ht="17" customHeight="1">
      <c r="A28" s="31" t="n">
        <v>24</v>
      </c>
      <c r="B28" s="32" t="n"/>
      <c r="C28" s="33" t="n"/>
      <c r="D28" s="33" t="n"/>
      <c r="E28" s="13" t="n"/>
      <c r="F28" s="34" t="n"/>
      <c r="H28" s="44" t="inlineStr">
        <is>
          <t>未分類の金額</t>
        </is>
      </c>
      <c r="I28" s="45">
        <f>SUM($F$5:$F$44)-I14-I25</f>
        <v/>
      </c>
    </row>
    <row r="29" ht="17" customHeight="1">
      <c r="A29" s="31" t="n">
        <v>25</v>
      </c>
      <c r="B29" s="32" t="n"/>
      <c r="C29" s="33" t="n"/>
      <c r="D29" s="33" t="n"/>
      <c r="E29" s="13" t="n"/>
      <c r="F29" s="34" t="n"/>
      <c r="H29" s="46" t="inlineStr">
        <is>
          <t>※0以外なら、科目か区分が空欄の行あり</t>
        </is>
      </c>
    </row>
    <row r="30" ht="17" customHeight="1">
      <c r="A30" s="31" t="n">
        <v>26</v>
      </c>
      <c r="B30" s="32" t="n"/>
      <c r="C30" s="33" t="n"/>
      <c r="D30" s="33" t="n"/>
      <c r="E30" s="13" t="n"/>
      <c r="F30" s="34" t="n"/>
    </row>
    <row r="31" ht="17" customHeight="1">
      <c r="A31" s="31" t="n">
        <v>27</v>
      </c>
      <c r="B31" s="32" t="n"/>
      <c r="C31" s="33" t="n"/>
      <c r="D31" s="33" t="n"/>
      <c r="E31" s="13" t="n"/>
      <c r="F31" s="34" t="n"/>
    </row>
    <row r="32" ht="17" customHeight="1">
      <c r="A32" s="31" t="n">
        <v>28</v>
      </c>
      <c r="B32" s="32" t="n"/>
      <c r="C32" s="33" t="n"/>
      <c r="D32" s="33" t="n"/>
      <c r="E32" s="13" t="n"/>
      <c r="F32" s="34" t="n"/>
    </row>
    <row r="33" ht="17" customHeight="1">
      <c r="A33" s="31" t="n">
        <v>29</v>
      </c>
      <c r="B33" s="32" t="n"/>
      <c r="C33" s="33" t="n"/>
      <c r="D33" s="33" t="n"/>
      <c r="E33" s="13" t="n"/>
      <c r="F33" s="34" t="n"/>
    </row>
    <row r="34" ht="17" customHeight="1">
      <c r="A34" s="31" t="n">
        <v>30</v>
      </c>
      <c r="B34" s="32" t="n"/>
      <c r="C34" s="33" t="n"/>
      <c r="D34" s="33" t="n"/>
      <c r="E34" s="13" t="n"/>
      <c r="F34" s="34" t="n"/>
    </row>
    <row r="35" ht="17" customHeight="1">
      <c r="A35" s="31" t="n">
        <v>31</v>
      </c>
      <c r="B35" s="32" t="n"/>
      <c r="C35" s="33" t="n"/>
      <c r="D35" s="33" t="n"/>
      <c r="E35" s="13" t="n"/>
      <c r="F35" s="34" t="n"/>
    </row>
    <row r="36" ht="17" customHeight="1">
      <c r="A36" s="31" t="n">
        <v>32</v>
      </c>
      <c r="B36" s="32" t="n"/>
      <c r="C36" s="33" t="n"/>
      <c r="D36" s="33" t="n"/>
      <c r="E36" s="13" t="n"/>
      <c r="F36" s="34" t="n"/>
    </row>
    <row r="37" ht="17" customHeight="1">
      <c r="A37" s="31" t="n">
        <v>33</v>
      </c>
      <c r="B37" s="32" t="n"/>
      <c r="C37" s="33" t="n"/>
      <c r="D37" s="33" t="n"/>
      <c r="E37" s="13" t="n"/>
      <c r="F37" s="34" t="n"/>
    </row>
    <row r="38" ht="17" customHeight="1">
      <c r="A38" s="31" t="n">
        <v>34</v>
      </c>
      <c r="B38" s="32" t="n"/>
      <c r="C38" s="33" t="n"/>
      <c r="D38" s="33" t="n"/>
      <c r="E38" s="13" t="n"/>
      <c r="F38" s="34" t="n"/>
    </row>
    <row r="39" ht="17" customHeight="1">
      <c r="A39" s="31" t="n">
        <v>35</v>
      </c>
      <c r="B39" s="32" t="n"/>
      <c r="C39" s="33" t="n"/>
      <c r="D39" s="33" t="n"/>
      <c r="E39" s="13" t="n"/>
      <c r="F39" s="34" t="n"/>
    </row>
    <row r="40" ht="17" customHeight="1">
      <c r="A40" s="31" t="n">
        <v>36</v>
      </c>
      <c r="B40" s="32" t="n"/>
      <c r="C40" s="33" t="n"/>
      <c r="D40" s="33" t="n"/>
      <c r="E40" s="13" t="n"/>
      <c r="F40" s="34" t="n"/>
    </row>
    <row r="41" ht="17" customHeight="1">
      <c r="A41" s="31" t="n">
        <v>37</v>
      </c>
      <c r="B41" s="32" t="n"/>
      <c r="C41" s="33" t="n"/>
      <c r="D41" s="33" t="n"/>
      <c r="E41" s="13" t="n"/>
      <c r="F41" s="34" t="n"/>
    </row>
    <row r="42" ht="17" customHeight="1">
      <c r="A42" s="31" t="n">
        <v>38</v>
      </c>
      <c r="B42" s="32" t="n"/>
      <c r="C42" s="33" t="n"/>
      <c r="D42" s="33" t="n"/>
      <c r="E42" s="13" t="n"/>
      <c r="F42" s="34" t="n"/>
    </row>
    <row r="43" ht="17" customHeight="1">
      <c r="A43" s="31" t="n">
        <v>39</v>
      </c>
      <c r="B43" s="32" t="n"/>
      <c r="C43" s="33" t="n"/>
      <c r="D43" s="33" t="n"/>
      <c r="E43" s="13" t="n"/>
      <c r="F43" s="34" t="n"/>
    </row>
    <row r="44" ht="17" customHeight="1">
      <c r="A44" s="31" t="n">
        <v>40</v>
      </c>
      <c r="B44" s="32" t="n"/>
      <c r="C44" s="33" t="n"/>
      <c r="D44" s="33" t="n"/>
      <c r="E44" s="13" t="n"/>
      <c r="F44" s="34" t="n"/>
    </row>
  </sheetData>
  <mergeCells count="4">
    <mergeCell ref="H16:I16"/>
    <mergeCell ref="A1:F1"/>
    <mergeCell ref="H4:I4"/>
    <mergeCell ref="H8:I8"/>
  </mergeCells>
  <dataValidations count="2">
    <dataValidation sqref="C5:C44" showDropDown="0" showInputMessage="0" showErrorMessage="0" allowBlank="1" type="list">
      <formula1>"収入,支出"</formula1>
    </dataValidation>
    <dataValidation sqref="D5:D44" showDropDown="0" showInputMessage="0" showErrorMessage="0" allowBlank="1" type="list">
      <formula1>"会費,参加費,補助金,寄付・協賛金,雑収入,会場費,飲食費,消耗品費,印刷費,交通費,通信費,謝礼,雑費"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2026-10-24T13:06:34Z</dcterms:created>
  <dcterms:modified xmlns:dcterms="http://purl.org/dc/terms/" xmlns:xsi="http://www.w3.org/2001/XMLSchema-instance" xsi:type="dcterms:W3CDTF">2026-10-24T13:06:34Z</dcterms:modified>
</cp:coreProperties>
</file>