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棚卸表" sheetId="1" state="visible" r:id="rId1"/>
    <sheet xmlns:r="http://schemas.openxmlformats.org/officeDocument/2006/relationships" name="棚卸表(飲食店用)" sheetId="2" state="visible" r:id="rId2"/>
  </sheets>
  <definedNames>
    <definedName name="_xlnm.Print_Area" localSheetId="0">'棚卸表'!$A$1:$L$45</definedName>
    <definedName name="_xlnm.Print_Area" localSheetId="1">'棚卸表(飲食店用)'!$A$1:$J$45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General;[Red]-General"/>
    <numFmt numFmtId="165" formatCode="#,##0;[Red]-#,##0"/>
    <numFmt numFmtId="166" formatCode="0.0%"/>
  </numFmts>
  <fonts count="11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"/>
    </font>
    <font>
      <name val="游ゴシック"/>
      <sz val="9.5"/>
    </font>
    <font>
      <name val="游ゴシック"/>
      <sz val="8.5"/>
    </font>
    <font>
      <name val="游ゴシック"/>
      <sz val="9"/>
    </font>
    <font>
      <name val="游ゴシック"/>
      <b val="1"/>
      <sz val="9.5"/>
    </font>
    <font>
      <name val="游ゴシック"/>
      <b val="1"/>
      <sz val="10"/>
    </font>
    <font>
      <name val="游ゴシック"/>
      <b val="1"/>
      <sz val="10.5"/>
    </font>
    <font>
      <name val="游ゴシック"/>
      <b val="1"/>
      <sz val="15"/>
    </font>
    <font>
      <name val="游ゴシック"/>
      <sz val="10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center" vertical="center" shrinkToFit="1"/>
    </xf>
    <xf numFmtId="0" fontId="4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left" vertical="center" shrinkToFit="1"/>
    </xf>
    <xf numFmtId="164" fontId="3" fillId="3" borderId="1" applyAlignment="1" pivotButton="0" quotePrefix="0" xfId="0">
      <alignment horizontal="right" vertical="center" shrinkToFit="1"/>
    </xf>
    <xf numFmtId="164" fontId="6" fillId="4" borderId="1" applyAlignment="1" pivotButton="0" quotePrefix="0" xfId="0">
      <alignment horizontal="right" vertical="center" shrinkToFit="1"/>
    </xf>
    <xf numFmtId="165" fontId="3" fillId="3" borderId="1" applyAlignment="1" pivotButton="0" quotePrefix="0" xfId="0">
      <alignment horizontal="right" vertical="center" shrinkToFit="1"/>
    </xf>
    <xf numFmtId="165" fontId="6" fillId="4" borderId="1" applyAlignment="1" pivotButton="0" quotePrefix="0" xfId="0">
      <alignment horizontal="right" vertical="center" shrinkToFit="1"/>
    </xf>
    <xf numFmtId="165" fontId="3" fillId="4" borderId="1" applyAlignment="1" pivotButton="0" quotePrefix="0" xfId="0">
      <alignment horizontal="right" vertical="center" shrinkToFit="1"/>
    </xf>
    <xf numFmtId="0" fontId="5" fillId="3" borderId="1" applyAlignment="1" pivotButton="0" quotePrefix="0" xfId="0">
      <alignment horizontal="left" vertical="center" shrinkToFit="1"/>
    </xf>
    <xf numFmtId="0" fontId="7" fillId="5" borderId="1" applyAlignment="1" pivotButton="0" quotePrefix="0" xfId="0">
      <alignment horizontal="right" vertical="center" shrinkToFit="1"/>
    </xf>
    <xf numFmtId="0" fontId="0" fillId="0" borderId="1" pivotButton="0" quotePrefix="0" xfId="0"/>
    <xf numFmtId="165" fontId="8" fillId="5" borderId="1" applyAlignment="1" pivotButton="0" quotePrefix="0" xfId="0">
      <alignment horizontal="right" vertical="center" shrinkToFit="1"/>
    </xf>
    <xf numFmtId="0" fontId="6" fillId="5" borderId="1" applyAlignment="1" pivotButton="0" quotePrefix="0" xfId="0">
      <alignment horizontal="center" vertical="center" shrinkToFit="1"/>
    </xf>
    <xf numFmtId="0" fontId="9" fillId="0" borderId="0" pivotButton="0" quotePrefix="0" xfId="0"/>
    <xf numFmtId="0" fontId="6" fillId="2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left" vertical="center" shrinkToFit="1"/>
    </xf>
    <xf numFmtId="165" fontId="3" fillId="0" borderId="1" applyAlignment="1" pivotButton="0" quotePrefix="0" xfId="0">
      <alignment horizontal="right" vertical="center" shrinkToFit="1"/>
    </xf>
    <xf numFmtId="165" fontId="10" fillId="3" borderId="1" applyAlignment="1" pivotButton="0" quotePrefix="0" xfId="0">
      <alignment horizontal="right" vertical="center" shrinkToFit="1"/>
    </xf>
    <xf numFmtId="165" fontId="10" fillId="4" borderId="1" applyAlignment="1" pivotButton="0" quotePrefix="0" xfId="0">
      <alignment horizontal="right" vertical="center" shrinkToFit="1"/>
    </xf>
    <xf numFmtId="0" fontId="6" fillId="5" borderId="1" applyAlignment="1" pivotButton="0" quotePrefix="0" xfId="0">
      <alignment horizontal="left" vertical="center" shrinkToFit="1"/>
    </xf>
    <xf numFmtId="165" fontId="7" fillId="5" borderId="1" applyAlignment="1" pivotButton="0" quotePrefix="0" xfId="0">
      <alignment horizontal="right" vertical="center" shrinkToFit="1"/>
    </xf>
    <xf numFmtId="166" fontId="7" fillId="5" borderId="1" applyAlignment="1" pivotButton="0" quotePrefix="0" xfId="0">
      <alignment horizontal="right" vertical="center" shrinkToFit="1"/>
    </xf>
    <xf numFmtId="0" fontId="3" fillId="5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1">
    <dxf>
      <fill>
        <patternFill patternType="solid">
          <fgColor rgb="00FBE2D5"/>
          <bgColor rgb="00FBE2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5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9" customWidth="1" min="2" max="2"/>
    <col width="22" customWidth="1" min="3" max="3"/>
    <col width="10" customWidth="1" min="4" max="4"/>
    <col width="5.5" customWidth="1" min="5" max="5"/>
    <col width="8" customWidth="1" min="6" max="6"/>
    <col width="8" customWidth="1" min="7" max="7"/>
    <col width="7" customWidth="1" min="8" max="8"/>
    <col width="9" customWidth="1" min="9" max="9"/>
    <col width="11" customWidth="1" min="10" max="10"/>
    <col width="10" customWidth="1" min="11" max="11"/>
    <col width="14" customWidth="1" min="12" max="12"/>
  </cols>
  <sheetData>
    <row r="1">
      <c r="A1" s="1" t="inlineStr">
        <is>
          <t>棚卸表</t>
        </is>
      </c>
      <c r="H1" s="2" t="inlineStr">
        <is>
          <t>棚卸日</t>
        </is>
      </c>
      <c r="I1" s="3" t="inlineStr">
        <is>
          <t>20XX/3/31</t>
        </is>
      </c>
      <c r="K1" s="2" t="inlineStr">
        <is>
          <t>確認者</t>
        </is>
      </c>
      <c r="L1" s="3" t="inlineStr"/>
    </row>
    <row r="2">
      <c r="A2" s="4" t="inlineStr">
        <is>
          <t>実地数量(実際に数えた数)を入れると、差異と在庫金額が自動で出ます。差異がある行は色がつきます。</t>
        </is>
      </c>
      <c r="H2" s="2" t="inlineStr">
        <is>
          <t>担当者</t>
        </is>
      </c>
      <c r="I2" s="3" t="inlineStr">
        <is>
          <t>○○ ○○</t>
        </is>
      </c>
    </row>
    <row r="4" ht="26" customHeight="1">
      <c r="A4" s="5" t="inlineStr">
        <is>
          <t>No.</t>
        </is>
      </c>
      <c r="B4" s="5" t="inlineStr">
        <is>
          <t>商品コード</t>
        </is>
      </c>
      <c r="C4" s="5" t="inlineStr">
        <is>
          <t>品名</t>
        </is>
      </c>
      <c r="D4" s="5" t="inlineStr">
        <is>
          <t>保管場所</t>
        </is>
      </c>
      <c r="E4" s="5" t="inlineStr">
        <is>
          <t>単位</t>
        </is>
      </c>
      <c r="F4" s="5" t="inlineStr">
        <is>
          <t>帳簿数量</t>
        </is>
      </c>
      <c r="G4" s="5" t="inlineStr">
        <is>
          <t>実地数量</t>
        </is>
      </c>
      <c r="H4" s="5" t="inlineStr">
        <is>
          <t>差異</t>
        </is>
      </c>
      <c r="I4" s="5" t="inlineStr">
        <is>
          <t>単価</t>
        </is>
      </c>
      <c r="J4" s="5" t="inlineStr">
        <is>
          <t>在庫金額</t>
        </is>
      </c>
      <c r="K4" s="5" t="inlineStr">
        <is>
          <t>差異金額</t>
        </is>
      </c>
      <c r="L4" s="5" t="inlineStr">
        <is>
          <t>備考</t>
        </is>
      </c>
    </row>
    <row r="5" ht="17" customHeight="1">
      <c r="A5" s="6" t="n">
        <v>1</v>
      </c>
      <c r="B5" s="3" t="inlineStr">
        <is>
          <t>A-001</t>
        </is>
      </c>
      <c r="C5" s="7" t="inlineStr">
        <is>
          <t>コピー用紙 A4</t>
        </is>
      </c>
      <c r="D5" s="3" t="inlineStr">
        <is>
          <t>倉庫1</t>
        </is>
      </c>
      <c r="E5" s="3" t="inlineStr">
        <is>
          <t>箱</t>
        </is>
      </c>
      <c r="F5" s="8" t="n">
        <v>40</v>
      </c>
      <c r="G5" s="8" t="n">
        <v>38</v>
      </c>
      <c r="H5" s="9">
        <f>IF(OR(F5="",G5=""),"",G5-F5)</f>
        <v/>
      </c>
      <c r="I5" s="10" t="n">
        <v>2400</v>
      </c>
      <c r="J5" s="11">
        <f>IF(OR(G5="",I5=""),"",G5*I5)</f>
        <v/>
      </c>
      <c r="K5" s="12">
        <f>IF(OR(H5="",I5=""),"",H5*I5)</f>
        <v/>
      </c>
      <c r="L5" s="13" t="n"/>
    </row>
    <row r="6" ht="17" customHeight="1">
      <c r="A6" s="6" t="n">
        <v>2</v>
      </c>
      <c r="B6" s="3" t="inlineStr">
        <is>
          <t>A-002</t>
        </is>
      </c>
      <c r="C6" s="7" t="inlineStr">
        <is>
          <t>トナー(黒)</t>
        </is>
      </c>
      <c r="D6" s="3" t="inlineStr">
        <is>
          <t>倉庫1</t>
        </is>
      </c>
      <c r="E6" s="3" t="inlineStr">
        <is>
          <t>本</t>
        </is>
      </c>
      <c r="F6" s="8" t="n">
        <v>12</v>
      </c>
      <c r="G6" s="8" t="n">
        <v>12</v>
      </c>
      <c r="H6" s="9">
        <f>IF(OR(F6="",G6=""),"",G6-F6)</f>
        <v/>
      </c>
      <c r="I6" s="10" t="n">
        <v>8500</v>
      </c>
      <c r="J6" s="11">
        <f>IF(OR(G6="",I6=""),"",G6*I6)</f>
        <v/>
      </c>
      <c r="K6" s="12">
        <f>IF(OR(H6="",I6=""),"",H6*I6)</f>
        <v/>
      </c>
      <c r="L6" s="13" t="n"/>
    </row>
    <row r="7" ht="17" customHeight="1">
      <c r="A7" s="6" t="n">
        <v>3</v>
      </c>
      <c r="B7" s="3" t="inlineStr">
        <is>
          <t>B-101</t>
        </is>
      </c>
      <c r="C7" s="7" t="inlineStr">
        <is>
          <t>ボールペン 黒</t>
        </is>
      </c>
      <c r="D7" s="3" t="inlineStr">
        <is>
          <t>事務所</t>
        </is>
      </c>
      <c r="E7" s="3" t="inlineStr">
        <is>
          <t>本</t>
        </is>
      </c>
      <c r="F7" s="8" t="n">
        <v>200</v>
      </c>
      <c r="G7" s="8" t="n">
        <v>196</v>
      </c>
      <c r="H7" s="9">
        <f>IF(OR(F7="",G7=""),"",G7-F7)</f>
        <v/>
      </c>
      <c r="I7" s="10" t="n">
        <v>80</v>
      </c>
      <c r="J7" s="11">
        <f>IF(OR(G7="",I7=""),"",G7*I7)</f>
        <v/>
      </c>
      <c r="K7" s="12">
        <f>IF(OR(H7="",I7=""),"",H7*I7)</f>
        <v/>
      </c>
      <c r="L7" s="13" t="n"/>
    </row>
    <row r="8" ht="17" customHeight="1">
      <c r="A8" s="6" t="n">
        <v>4</v>
      </c>
      <c r="B8" s="3" t="inlineStr">
        <is>
          <t>B-102</t>
        </is>
      </c>
      <c r="C8" s="7" t="inlineStr">
        <is>
          <t>クリアファイル</t>
        </is>
      </c>
      <c r="D8" s="3" t="inlineStr">
        <is>
          <t>事務所</t>
        </is>
      </c>
      <c r="E8" s="3" t="inlineStr">
        <is>
          <t>枚</t>
        </is>
      </c>
      <c r="F8" s="8" t="n">
        <v>500</v>
      </c>
      <c r="G8" s="8" t="n">
        <v>500</v>
      </c>
      <c r="H8" s="9">
        <f>IF(OR(F8="",G8=""),"",G8-F8)</f>
        <v/>
      </c>
      <c r="I8" s="10" t="n">
        <v>25</v>
      </c>
      <c r="J8" s="11">
        <f>IF(OR(G8="",I8=""),"",G8*I8)</f>
        <v/>
      </c>
      <c r="K8" s="12">
        <f>IF(OR(H8="",I8=""),"",H8*I8)</f>
        <v/>
      </c>
      <c r="L8" s="13" t="n"/>
    </row>
    <row r="9" ht="17" customHeight="1">
      <c r="A9" s="6" t="n">
        <v>5</v>
      </c>
      <c r="B9" s="3" t="inlineStr">
        <is>
          <t>C-201</t>
        </is>
      </c>
      <c r="C9" s="7" t="inlineStr">
        <is>
          <t>段ボール箱 小</t>
        </is>
      </c>
      <c r="D9" s="3" t="inlineStr">
        <is>
          <t>倉庫2</t>
        </is>
      </c>
      <c r="E9" s="3" t="inlineStr">
        <is>
          <t>枚</t>
        </is>
      </c>
      <c r="F9" s="8" t="n">
        <v>150</v>
      </c>
      <c r="G9" s="8" t="n">
        <v>160</v>
      </c>
      <c r="H9" s="9">
        <f>IF(OR(F9="",G9=""),"",G9-F9)</f>
        <v/>
      </c>
      <c r="I9" s="10" t="n">
        <v>120</v>
      </c>
      <c r="J9" s="11">
        <f>IF(OR(G9="",I9=""),"",G9*I9)</f>
        <v/>
      </c>
      <c r="K9" s="12">
        <f>IF(OR(H9="",I9=""),"",H9*I9)</f>
        <v/>
      </c>
      <c r="L9" s="13" t="n"/>
    </row>
    <row r="10" ht="17" customHeight="1">
      <c r="A10" s="6" t="n">
        <v>6</v>
      </c>
      <c r="B10" s="3" t="inlineStr">
        <is>
          <t>C-202</t>
        </is>
      </c>
      <c r="C10" s="7" t="inlineStr">
        <is>
          <t>緩衝材</t>
        </is>
      </c>
      <c r="D10" s="3" t="inlineStr">
        <is>
          <t>倉庫2</t>
        </is>
      </c>
      <c r="E10" s="3" t="inlineStr">
        <is>
          <t>巻</t>
        </is>
      </c>
      <c r="F10" s="8" t="n">
        <v>8</v>
      </c>
      <c r="G10" s="8" t="n">
        <v>7</v>
      </c>
      <c r="H10" s="9">
        <f>IF(OR(F10="",G10=""),"",G10-F10)</f>
        <v/>
      </c>
      <c r="I10" s="10" t="n">
        <v>1800</v>
      </c>
      <c r="J10" s="11">
        <f>IF(OR(G10="",I10=""),"",G10*I10)</f>
        <v/>
      </c>
      <c r="K10" s="12">
        <f>IF(OR(H10="",I10=""),"",H10*I10)</f>
        <v/>
      </c>
      <c r="L10" s="13" t="n"/>
    </row>
    <row r="11" ht="17" customHeight="1">
      <c r="A11" s="6" t="n">
        <v>7</v>
      </c>
      <c r="B11" s="3" t="n"/>
      <c r="C11" s="7" t="n"/>
      <c r="D11" s="3" t="n"/>
      <c r="E11" s="3" t="n"/>
      <c r="F11" s="8" t="n"/>
      <c r="G11" s="8" t="n"/>
      <c r="H11" s="9">
        <f>IF(OR(F11="",G11=""),"",G11-F11)</f>
        <v/>
      </c>
      <c r="I11" s="10" t="n"/>
      <c r="J11" s="11">
        <f>IF(OR(G11="",I11=""),"",G11*I11)</f>
        <v/>
      </c>
      <c r="K11" s="12">
        <f>IF(OR(H11="",I11=""),"",H11*I11)</f>
        <v/>
      </c>
      <c r="L11" s="13" t="n"/>
    </row>
    <row r="12" ht="17" customHeight="1">
      <c r="A12" s="6" t="n">
        <v>8</v>
      </c>
      <c r="B12" s="3" t="n"/>
      <c r="C12" s="7" t="n"/>
      <c r="D12" s="3" t="n"/>
      <c r="E12" s="3" t="n"/>
      <c r="F12" s="8" t="n"/>
      <c r="G12" s="8" t="n"/>
      <c r="H12" s="9">
        <f>IF(OR(F12="",G12=""),"",G12-F12)</f>
        <v/>
      </c>
      <c r="I12" s="10" t="n"/>
      <c r="J12" s="11">
        <f>IF(OR(G12="",I12=""),"",G12*I12)</f>
        <v/>
      </c>
      <c r="K12" s="12">
        <f>IF(OR(H12="",I12=""),"",H12*I12)</f>
        <v/>
      </c>
      <c r="L12" s="13" t="n"/>
    </row>
    <row r="13" ht="17" customHeight="1">
      <c r="A13" s="6" t="n">
        <v>9</v>
      </c>
      <c r="B13" s="3" t="n"/>
      <c r="C13" s="7" t="n"/>
      <c r="D13" s="3" t="n"/>
      <c r="E13" s="3" t="n"/>
      <c r="F13" s="8" t="n"/>
      <c r="G13" s="8" t="n"/>
      <c r="H13" s="9">
        <f>IF(OR(F13="",G13=""),"",G13-F13)</f>
        <v/>
      </c>
      <c r="I13" s="10" t="n"/>
      <c r="J13" s="11">
        <f>IF(OR(G13="",I13=""),"",G13*I13)</f>
        <v/>
      </c>
      <c r="K13" s="12">
        <f>IF(OR(H13="",I13=""),"",H13*I13)</f>
        <v/>
      </c>
      <c r="L13" s="13" t="n"/>
    </row>
    <row r="14" ht="17" customHeight="1">
      <c r="A14" s="6" t="n">
        <v>10</v>
      </c>
      <c r="B14" s="3" t="n"/>
      <c r="C14" s="7" t="n"/>
      <c r="D14" s="3" t="n"/>
      <c r="E14" s="3" t="n"/>
      <c r="F14" s="8" t="n"/>
      <c r="G14" s="8" t="n"/>
      <c r="H14" s="9">
        <f>IF(OR(F14="",G14=""),"",G14-F14)</f>
        <v/>
      </c>
      <c r="I14" s="10" t="n"/>
      <c r="J14" s="11">
        <f>IF(OR(G14="",I14=""),"",G14*I14)</f>
        <v/>
      </c>
      <c r="K14" s="12">
        <f>IF(OR(H14="",I14=""),"",H14*I14)</f>
        <v/>
      </c>
      <c r="L14" s="13" t="n"/>
    </row>
    <row r="15" ht="17" customHeight="1">
      <c r="A15" s="6" t="n">
        <v>11</v>
      </c>
      <c r="B15" s="3" t="n"/>
      <c r="C15" s="7" t="n"/>
      <c r="D15" s="3" t="n"/>
      <c r="E15" s="3" t="n"/>
      <c r="F15" s="8" t="n"/>
      <c r="G15" s="8" t="n"/>
      <c r="H15" s="9">
        <f>IF(OR(F15="",G15=""),"",G15-F15)</f>
        <v/>
      </c>
      <c r="I15" s="10" t="n"/>
      <c r="J15" s="11">
        <f>IF(OR(G15="",I15=""),"",G15*I15)</f>
        <v/>
      </c>
      <c r="K15" s="12">
        <f>IF(OR(H15="",I15=""),"",H15*I15)</f>
        <v/>
      </c>
      <c r="L15" s="13" t="n"/>
    </row>
    <row r="16" ht="17" customHeight="1">
      <c r="A16" s="6" t="n">
        <v>12</v>
      </c>
      <c r="B16" s="3" t="n"/>
      <c r="C16" s="7" t="n"/>
      <c r="D16" s="3" t="n"/>
      <c r="E16" s="3" t="n"/>
      <c r="F16" s="8" t="n"/>
      <c r="G16" s="8" t="n"/>
      <c r="H16" s="9">
        <f>IF(OR(F16="",G16=""),"",G16-F16)</f>
        <v/>
      </c>
      <c r="I16" s="10" t="n"/>
      <c r="J16" s="11">
        <f>IF(OR(G16="",I16=""),"",G16*I16)</f>
        <v/>
      </c>
      <c r="K16" s="12">
        <f>IF(OR(H16="",I16=""),"",H16*I16)</f>
        <v/>
      </c>
      <c r="L16" s="13" t="n"/>
    </row>
    <row r="17" ht="17" customHeight="1">
      <c r="A17" s="6" t="n">
        <v>13</v>
      </c>
      <c r="B17" s="3" t="n"/>
      <c r="C17" s="7" t="n"/>
      <c r="D17" s="3" t="n"/>
      <c r="E17" s="3" t="n"/>
      <c r="F17" s="8" t="n"/>
      <c r="G17" s="8" t="n"/>
      <c r="H17" s="9">
        <f>IF(OR(F17="",G17=""),"",G17-F17)</f>
        <v/>
      </c>
      <c r="I17" s="10" t="n"/>
      <c r="J17" s="11">
        <f>IF(OR(G17="",I17=""),"",G17*I17)</f>
        <v/>
      </c>
      <c r="K17" s="12">
        <f>IF(OR(H17="",I17=""),"",H17*I17)</f>
        <v/>
      </c>
      <c r="L17" s="13" t="n"/>
    </row>
    <row r="18" ht="17" customHeight="1">
      <c r="A18" s="6" t="n">
        <v>14</v>
      </c>
      <c r="B18" s="3" t="n"/>
      <c r="C18" s="7" t="n"/>
      <c r="D18" s="3" t="n"/>
      <c r="E18" s="3" t="n"/>
      <c r="F18" s="8" t="n"/>
      <c r="G18" s="8" t="n"/>
      <c r="H18" s="9">
        <f>IF(OR(F18="",G18=""),"",G18-F18)</f>
        <v/>
      </c>
      <c r="I18" s="10" t="n"/>
      <c r="J18" s="11">
        <f>IF(OR(G18="",I18=""),"",G18*I18)</f>
        <v/>
      </c>
      <c r="K18" s="12">
        <f>IF(OR(H18="",I18=""),"",H18*I18)</f>
        <v/>
      </c>
      <c r="L18" s="13" t="n"/>
    </row>
    <row r="19" ht="17" customHeight="1">
      <c r="A19" s="6" t="n">
        <v>15</v>
      </c>
      <c r="B19" s="3" t="n"/>
      <c r="C19" s="7" t="n"/>
      <c r="D19" s="3" t="n"/>
      <c r="E19" s="3" t="n"/>
      <c r="F19" s="8" t="n"/>
      <c r="G19" s="8" t="n"/>
      <c r="H19" s="9">
        <f>IF(OR(F19="",G19=""),"",G19-F19)</f>
        <v/>
      </c>
      <c r="I19" s="10" t="n"/>
      <c r="J19" s="11">
        <f>IF(OR(G19="",I19=""),"",G19*I19)</f>
        <v/>
      </c>
      <c r="K19" s="12">
        <f>IF(OR(H19="",I19=""),"",H19*I19)</f>
        <v/>
      </c>
      <c r="L19" s="13" t="n"/>
    </row>
    <row r="20" ht="17" customHeight="1">
      <c r="A20" s="6" t="n">
        <v>16</v>
      </c>
      <c r="B20" s="3" t="n"/>
      <c r="C20" s="7" t="n"/>
      <c r="D20" s="3" t="n"/>
      <c r="E20" s="3" t="n"/>
      <c r="F20" s="8" t="n"/>
      <c r="G20" s="8" t="n"/>
      <c r="H20" s="9">
        <f>IF(OR(F20="",G20=""),"",G20-F20)</f>
        <v/>
      </c>
      <c r="I20" s="10" t="n"/>
      <c r="J20" s="11">
        <f>IF(OR(G20="",I20=""),"",G20*I20)</f>
        <v/>
      </c>
      <c r="K20" s="12">
        <f>IF(OR(H20="",I20=""),"",H20*I20)</f>
        <v/>
      </c>
      <c r="L20" s="13" t="n"/>
    </row>
    <row r="21" ht="17" customHeight="1">
      <c r="A21" s="6" t="n">
        <v>17</v>
      </c>
      <c r="B21" s="3" t="n"/>
      <c r="C21" s="7" t="n"/>
      <c r="D21" s="3" t="n"/>
      <c r="E21" s="3" t="n"/>
      <c r="F21" s="8" t="n"/>
      <c r="G21" s="8" t="n"/>
      <c r="H21" s="9">
        <f>IF(OR(F21="",G21=""),"",G21-F21)</f>
        <v/>
      </c>
      <c r="I21" s="10" t="n"/>
      <c r="J21" s="11">
        <f>IF(OR(G21="",I21=""),"",G21*I21)</f>
        <v/>
      </c>
      <c r="K21" s="12">
        <f>IF(OR(H21="",I21=""),"",H21*I21)</f>
        <v/>
      </c>
      <c r="L21" s="13" t="n"/>
    </row>
    <row r="22" ht="17" customHeight="1">
      <c r="A22" s="6" t="n">
        <v>18</v>
      </c>
      <c r="B22" s="3" t="n"/>
      <c r="C22" s="7" t="n"/>
      <c r="D22" s="3" t="n"/>
      <c r="E22" s="3" t="n"/>
      <c r="F22" s="8" t="n"/>
      <c r="G22" s="8" t="n"/>
      <c r="H22" s="9">
        <f>IF(OR(F22="",G22=""),"",G22-F22)</f>
        <v/>
      </c>
      <c r="I22" s="10" t="n"/>
      <c r="J22" s="11">
        <f>IF(OR(G22="",I22=""),"",G22*I22)</f>
        <v/>
      </c>
      <c r="K22" s="12">
        <f>IF(OR(H22="",I22=""),"",H22*I22)</f>
        <v/>
      </c>
      <c r="L22" s="13" t="n"/>
    </row>
    <row r="23" ht="17" customHeight="1">
      <c r="A23" s="6" t="n">
        <v>19</v>
      </c>
      <c r="B23" s="3" t="n"/>
      <c r="C23" s="7" t="n"/>
      <c r="D23" s="3" t="n"/>
      <c r="E23" s="3" t="n"/>
      <c r="F23" s="8" t="n"/>
      <c r="G23" s="8" t="n"/>
      <c r="H23" s="9">
        <f>IF(OR(F23="",G23=""),"",G23-F23)</f>
        <v/>
      </c>
      <c r="I23" s="10" t="n"/>
      <c r="J23" s="11">
        <f>IF(OR(G23="",I23=""),"",G23*I23)</f>
        <v/>
      </c>
      <c r="K23" s="12">
        <f>IF(OR(H23="",I23=""),"",H23*I23)</f>
        <v/>
      </c>
      <c r="L23" s="13" t="n"/>
    </row>
    <row r="24" ht="17" customHeight="1">
      <c r="A24" s="6" t="n">
        <v>20</v>
      </c>
      <c r="B24" s="3" t="n"/>
      <c r="C24" s="7" t="n"/>
      <c r="D24" s="3" t="n"/>
      <c r="E24" s="3" t="n"/>
      <c r="F24" s="8" t="n"/>
      <c r="G24" s="8" t="n"/>
      <c r="H24" s="9">
        <f>IF(OR(F24="",G24=""),"",G24-F24)</f>
        <v/>
      </c>
      <c r="I24" s="10" t="n"/>
      <c r="J24" s="11">
        <f>IF(OR(G24="",I24=""),"",G24*I24)</f>
        <v/>
      </c>
      <c r="K24" s="12">
        <f>IF(OR(H24="",I24=""),"",H24*I24)</f>
        <v/>
      </c>
      <c r="L24" s="13" t="n"/>
    </row>
    <row r="25" ht="17" customHeight="1">
      <c r="A25" s="6" t="n">
        <v>21</v>
      </c>
      <c r="B25" s="3" t="n"/>
      <c r="C25" s="7" t="n"/>
      <c r="D25" s="3" t="n"/>
      <c r="E25" s="3" t="n"/>
      <c r="F25" s="8" t="n"/>
      <c r="G25" s="8" t="n"/>
      <c r="H25" s="9">
        <f>IF(OR(F25="",G25=""),"",G25-F25)</f>
        <v/>
      </c>
      <c r="I25" s="10" t="n"/>
      <c r="J25" s="11">
        <f>IF(OR(G25="",I25=""),"",G25*I25)</f>
        <v/>
      </c>
      <c r="K25" s="12">
        <f>IF(OR(H25="",I25=""),"",H25*I25)</f>
        <v/>
      </c>
      <c r="L25" s="13" t="n"/>
    </row>
    <row r="26" ht="17" customHeight="1">
      <c r="A26" s="6" t="n">
        <v>22</v>
      </c>
      <c r="B26" s="3" t="n"/>
      <c r="C26" s="7" t="n"/>
      <c r="D26" s="3" t="n"/>
      <c r="E26" s="3" t="n"/>
      <c r="F26" s="8" t="n"/>
      <c r="G26" s="8" t="n"/>
      <c r="H26" s="9">
        <f>IF(OR(F26="",G26=""),"",G26-F26)</f>
        <v/>
      </c>
      <c r="I26" s="10" t="n"/>
      <c r="J26" s="11">
        <f>IF(OR(G26="",I26=""),"",G26*I26)</f>
        <v/>
      </c>
      <c r="K26" s="12">
        <f>IF(OR(H26="",I26=""),"",H26*I26)</f>
        <v/>
      </c>
      <c r="L26" s="13" t="n"/>
    </row>
    <row r="27" ht="17" customHeight="1">
      <c r="A27" s="6" t="n">
        <v>23</v>
      </c>
      <c r="B27" s="3" t="n"/>
      <c r="C27" s="7" t="n"/>
      <c r="D27" s="3" t="n"/>
      <c r="E27" s="3" t="n"/>
      <c r="F27" s="8" t="n"/>
      <c r="G27" s="8" t="n"/>
      <c r="H27" s="9">
        <f>IF(OR(F27="",G27=""),"",G27-F27)</f>
        <v/>
      </c>
      <c r="I27" s="10" t="n"/>
      <c r="J27" s="11">
        <f>IF(OR(G27="",I27=""),"",G27*I27)</f>
        <v/>
      </c>
      <c r="K27" s="12">
        <f>IF(OR(H27="",I27=""),"",H27*I27)</f>
        <v/>
      </c>
      <c r="L27" s="13" t="n"/>
    </row>
    <row r="28" ht="17" customHeight="1">
      <c r="A28" s="6" t="n">
        <v>24</v>
      </c>
      <c r="B28" s="3" t="n"/>
      <c r="C28" s="7" t="n"/>
      <c r="D28" s="3" t="n"/>
      <c r="E28" s="3" t="n"/>
      <c r="F28" s="8" t="n"/>
      <c r="G28" s="8" t="n"/>
      <c r="H28" s="9">
        <f>IF(OR(F28="",G28=""),"",G28-F28)</f>
        <v/>
      </c>
      <c r="I28" s="10" t="n"/>
      <c r="J28" s="11">
        <f>IF(OR(G28="",I28=""),"",G28*I28)</f>
        <v/>
      </c>
      <c r="K28" s="12">
        <f>IF(OR(H28="",I28=""),"",H28*I28)</f>
        <v/>
      </c>
      <c r="L28" s="13" t="n"/>
    </row>
    <row r="29" ht="17" customHeight="1">
      <c r="A29" s="6" t="n">
        <v>25</v>
      </c>
      <c r="B29" s="3" t="n"/>
      <c r="C29" s="7" t="n"/>
      <c r="D29" s="3" t="n"/>
      <c r="E29" s="3" t="n"/>
      <c r="F29" s="8" t="n"/>
      <c r="G29" s="8" t="n"/>
      <c r="H29" s="9">
        <f>IF(OR(F29="",G29=""),"",G29-F29)</f>
        <v/>
      </c>
      <c r="I29" s="10" t="n"/>
      <c r="J29" s="11">
        <f>IF(OR(G29="",I29=""),"",G29*I29)</f>
        <v/>
      </c>
      <c r="K29" s="12">
        <f>IF(OR(H29="",I29=""),"",H29*I29)</f>
        <v/>
      </c>
      <c r="L29" s="13" t="n"/>
    </row>
    <row r="30" ht="17" customHeight="1">
      <c r="A30" s="6" t="n">
        <v>26</v>
      </c>
      <c r="B30" s="3" t="n"/>
      <c r="C30" s="7" t="n"/>
      <c r="D30" s="3" t="n"/>
      <c r="E30" s="3" t="n"/>
      <c r="F30" s="8" t="n"/>
      <c r="G30" s="8" t="n"/>
      <c r="H30" s="9">
        <f>IF(OR(F30="",G30=""),"",G30-F30)</f>
        <v/>
      </c>
      <c r="I30" s="10" t="n"/>
      <c r="J30" s="11">
        <f>IF(OR(G30="",I30=""),"",G30*I30)</f>
        <v/>
      </c>
      <c r="K30" s="12">
        <f>IF(OR(H30="",I30=""),"",H30*I30)</f>
        <v/>
      </c>
      <c r="L30" s="13" t="n"/>
    </row>
    <row r="31" ht="17" customHeight="1">
      <c r="A31" s="6" t="n">
        <v>27</v>
      </c>
      <c r="B31" s="3" t="n"/>
      <c r="C31" s="7" t="n"/>
      <c r="D31" s="3" t="n"/>
      <c r="E31" s="3" t="n"/>
      <c r="F31" s="8" t="n"/>
      <c r="G31" s="8" t="n"/>
      <c r="H31" s="9">
        <f>IF(OR(F31="",G31=""),"",G31-F31)</f>
        <v/>
      </c>
      <c r="I31" s="10" t="n"/>
      <c r="J31" s="11">
        <f>IF(OR(G31="",I31=""),"",G31*I31)</f>
        <v/>
      </c>
      <c r="K31" s="12">
        <f>IF(OR(H31="",I31=""),"",H31*I31)</f>
        <v/>
      </c>
      <c r="L31" s="13" t="n"/>
    </row>
    <row r="32" ht="17" customHeight="1">
      <c r="A32" s="6" t="n">
        <v>28</v>
      </c>
      <c r="B32" s="3" t="n"/>
      <c r="C32" s="7" t="n"/>
      <c r="D32" s="3" t="n"/>
      <c r="E32" s="3" t="n"/>
      <c r="F32" s="8" t="n"/>
      <c r="G32" s="8" t="n"/>
      <c r="H32" s="9">
        <f>IF(OR(F32="",G32=""),"",G32-F32)</f>
        <v/>
      </c>
      <c r="I32" s="10" t="n"/>
      <c r="J32" s="11">
        <f>IF(OR(G32="",I32=""),"",G32*I32)</f>
        <v/>
      </c>
      <c r="K32" s="12">
        <f>IF(OR(H32="",I32=""),"",H32*I32)</f>
        <v/>
      </c>
      <c r="L32" s="13" t="n"/>
    </row>
    <row r="33" ht="17" customHeight="1">
      <c r="A33" s="6" t="n">
        <v>29</v>
      </c>
      <c r="B33" s="3" t="n"/>
      <c r="C33" s="7" t="n"/>
      <c r="D33" s="3" t="n"/>
      <c r="E33" s="3" t="n"/>
      <c r="F33" s="8" t="n"/>
      <c r="G33" s="8" t="n"/>
      <c r="H33" s="9">
        <f>IF(OR(F33="",G33=""),"",G33-F33)</f>
        <v/>
      </c>
      <c r="I33" s="10" t="n"/>
      <c r="J33" s="11">
        <f>IF(OR(G33="",I33=""),"",G33*I33)</f>
        <v/>
      </c>
      <c r="K33" s="12">
        <f>IF(OR(H33="",I33=""),"",H33*I33)</f>
        <v/>
      </c>
      <c r="L33" s="13" t="n"/>
    </row>
    <row r="34" ht="17" customHeight="1">
      <c r="A34" s="6" t="n">
        <v>30</v>
      </c>
      <c r="B34" s="3" t="n"/>
      <c r="C34" s="7" t="n"/>
      <c r="D34" s="3" t="n"/>
      <c r="E34" s="3" t="n"/>
      <c r="F34" s="8" t="n"/>
      <c r="G34" s="8" t="n"/>
      <c r="H34" s="9">
        <f>IF(OR(F34="",G34=""),"",G34-F34)</f>
        <v/>
      </c>
      <c r="I34" s="10" t="n"/>
      <c r="J34" s="11">
        <f>IF(OR(G34="",I34=""),"",G34*I34)</f>
        <v/>
      </c>
      <c r="K34" s="12">
        <f>IF(OR(H34="",I34=""),"",H34*I34)</f>
        <v/>
      </c>
      <c r="L34" s="13" t="n"/>
    </row>
    <row r="35" ht="17" customHeight="1">
      <c r="A35" s="6" t="n">
        <v>31</v>
      </c>
      <c r="B35" s="3" t="n"/>
      <c r="C35" s="7" t="n"/>
      <c r="D35" s="3" t="n"/>
      <c r="E35" s="3" t="n"/>
      <c r="F35" s="8" t="n"/>
      <c r="G35" s="8" t="n"/>
      <c r="H35" s="9">
        <f>IF(OR(F35="",G35=""),"",G35-F35)</f>
        <v/>
      </c>
      <c r="I35" s="10" t="n"/>
      <c r="J35" s="11">
        <f>IF(OR(G35="",I35=""),"",G35*I35)</f>
        <v/>
      </c>
      <c r="K35" s="12">
        <f>IF(OR(H35="",I35=""),"",H35*I35)</f>
        <v/>
      </c>
      <c r="L35" s="13" t="n"/>
    </row>
    <row r="36" ht="17" customHeight="1">
      <c r="A36" s="6" t="n">
        <v>32</v>
      </c>
      <c r="B36" s="3" t="n"/>
      <c r="C36" s="7" t="n"/>
      <c r="D36" s="3" t="n"/>
      <c r="E36" s="3" t="n"/>
      <c r="F36" s="8" t="n"/>
      <c r="G36" s="8" t="n"/>
      <c r="H36" s="9">
        <f>IF(OR(F36="",G36=""),"",G36-F36)</f>
        <v/>
      </c>
      <c r="I36" s="10" t="n"/>
      <c r="J36" s="11">
        <f>IF(OR(G36="",I36=""),"",G36*I36)</f>
        <v/>
      </c>
      <c r="K36" s="12">
        <f>IF(OR(H36="",I36=""),"",H36*I36)</f>
        <v/>
      </c>
      <c r="L36" s="13" t="n"/>
    </row>
    <row r="37" ht="17" customHeight="1">
      <c r="A37" s="6" t="n">
        <v>33</v>
      </c>
      <c r="B37" s="3" t="n"/>
      <c r="C37" s="7" t="n"/>
      <c r="D37" s="3" t="n"/>
      <c r="E37" s="3" t="n"/>
      <c r="F37" s="8" t="n"/>
      <c r="G37" s="8" t="n"/>
      <c r="H37" s="9">
        <f>IF(OR(F37="",G37=""),"",G37-F37)</f>
        <v/>
      </c>
      <c r="I37" s="10" t="n"/>
      <c r="J37" s="11">
        <f>IF(OR(G37="",I37=""),"",G37*I37)</f>
        <v/>
      </c>
      <c r="K37" s="12">
        <f>IF(OR(H37="",I37=""),"",H37*I37)</f>
        <v/>
      </c>
      <c r="L37" s="13" t="n"/>
    </row>
    <row r="38" ht="17" customHeight="1">
      <c r="A38" s="6" t="n">
        <v>34</v>
      </c>
      <c r="B38" s="3" t="n"/>
      <c r="C38" s="7" t="n"/>
      <c r="D38" s="3" t="n"/>
      <c r="E38" s="3" t="n"/>
      <c r="F38" s="8" t="n"/>
      <c r="G38" s="8" t="n"/>
      <c r="H38" s="9">
        <f>IF(OR(F38="",G38=""),"",G38-F38)</f>
        <v/>
      </c>
      <c r="I38" s="10" t="n"/>
      <c r="J38" s="11">
        <f>IF(OR(G38="",I38=""),"",G38*I38)</f>
        <v/>
      </c>
      <c r="K38" s="12">
        <f>IF(OR(H38="",I38=""),"",H38*I38)</f>
        <v/>
      </c>
      <c r="L38" s="13" t="n"/>
    </row>
    <row r="39" ht="17" customHeight="1">
      <c r="A39" s="6" t="n">
        <v>35</v>
      </c>
      <c r="B39" s="3" t="n"/>
      <c r="C39" s="7" t="n"/>
      <c r="D39" s="3" t="n"/>
      <c r="E39" s="3" t="n"/>
      <c r="F39" s="8" t="n"/>
      <c r="G39" s="8" t="n"/>
      <c r="H39" s="9">
        <f>IF(OR(F39="",G39=""),"",G39-F39)</f>
        <v/>
      </c>
      <c r="I39" s="10" t="n"/>
      <c r="J39" s="11">
        <f>IF(OR(G39="",I39=""),"",G39*I39)</f>
        <v/>
      </c>
      <c r="K39" s="12">
        <f>IF(OR(H39="",I39=""),"",H39*I39)</f>
        <v/>
      </c>
      <c r="L39" s="13" t="n"/>
    </row>
    <row r="40" ht="17" customHeight="1">
      <c r="A40" s="6" t="n">
        <v>36</v>
      </c>
      <c r="B40" s="3" t="n"/>
      <c r="C40" s="7" t="n"/>
      <c r="D40" s="3" t="n"/>
      <c r="E40" s="3" t="n"/>
      <c r="F40" s="8" t="n"/>
      <c r="G40" s="8" t="n"/>
      <c r="H40" s="9">
        <f>IF(OR(F40="",G40=""),"",G40-F40)</f>
        <v/>
      </c>
      <c r="I40" s="10" t="n"/>
      <c r="J40" s="11">
        <f>IF(OR(G40="",I40=""),"",G40*I40)</f>
        <v/>
      </c>
      <c r="K40" s="12">
        <f>IF(OR(H40="",I40=""),"",H40*I40)</f>
        <v/>
      </c>
      <c r="L40" s="13" t="n"/>
    </row>
    <row r="41" ht="17" customHeight="1">
      <c r="A41" s="6" t="n">
        <v>37</v>
      </c>
      <c r="B41" s="3" t="n"/>
      <c r="C41" s="7" t="n"/>
      <c r="D41" s="3" t="n"/>
      <c r="E41" s="3" t="n"/>
      <c r="F41" s="8" t="n"/>
      <c r="G41" s="8" t="n"/>
      <c r="H41" s="9">
        <f>IF(OR(F41="",G41=""),"",G41-F41)</f>
        <v/>
      </c>
      <c r="I41" s="10" t="n"/>
      <c r="J41" s="11">
        <f>IF(OR(G41="",I41=""),"",G41*I41)</f>
        <v/>
      </c>
      <c r="K41" s="12">
        <f>IF(OR(H41="",I41=""),"",H41*I41)</f>
        <v/>
      </c>
      <c r="L41" s="13" t="n"/>
    </row>
    <row r="42" ht="17" customHeight="1">
      <c r="A42" s="6" t="n">
        <v>38</v>
      </c>
      <c r="B42" s="3" t="n"/>
      <c r="C42" s="7" t="n"/>
      <c r="D42" s="3" t="n"/>
      <c r="E42" s="3" t="n"/>
      <c r="F42" s="8" t="n"/>
      <c r="G42" s="8" t="n"/>
      <c r="H42" s="9">
        <f>IF(OR(F42="",G42=""),"",G42-F42)</f>
        <v/>
      </c>
      <c r="I42" s="10" t="n"/>
      <c r="J42" s="11">
        <f>IF(OR(G42="",I42=""),"",G42*I42)</f>
        <v/>
      </c>
      <c r="K42" s="12">
        <f>IF(OR(H42="",I42=""),"",H42*I42)</f>
        <v/>
      </c>
      <c r="L42" s="13" t="n"/>
    </row>
    <row r="43" ht="17" customHeight="1">
      <c r="A43" s="6" t="n">
        <v>39</v>
      </c>
      <c r="B43" s="3" t="n"/>
      <c r="C43" s="7" t="n"/>
      <c r="D43" s="3" t="n"/>
      <c r="E43" s="3" t="n"/>
      <c r="F43" s="8" t="n"/>
      <c r="G43" s="8" t="n"/>
      <c r="H43" s="9">
        <f>IF(OR(F43="",G43=""),"",G43-F43)</f>
        <v/>
      </c>
      <c r="I43" s="10" t="n"/>
      <c r="J43" s="11">
        <f>IF(OR(G43="",I43=""),"",G43*I43)</f>
        <v/>
      </c>
      <c r="K43" s="12">
        <f>IF(OR(H43="",I43=""),"",H43*I43)</f>
        <v/>
      </c>
      <c r="L43" s="13" t="n"/>
    </row>
    <row r="44" ht="17" customHeight="1">
      <c r="A44" s="6" t="n">
        <v>40</v>
      </c>
      <c r="B44" s="3" t="n"/>
      <c r="C44" s="7" t="n"/>
      <c r="D44" s="3" t="n"/>
      <c r="E44" s="3" t="n"/>
      <c r="F44" s="8" t="n"/>
      <c r="G44" s="8" t="n"/>
      <c r="H44" s="9">
        <f>IF(OR(F44="",G44=""),"",G44-F44)</f>
        <v/>
      </c>
      <c r="I44" s="10" t="n"/>
      <c r="J44" s="11">
        <f>IF(OR(G44="",I44=""),"",G44*I44)</f>
        <v/>
      </c>
      <c r="K44" s="12">
        <f>IF(OR(H44="",I44=""),"",H44*I44)</f>
        <v/>
      </c>
      <c r="L44" s="13" t="n"/>
    </row>
    <row r="45">
      <c r="A45" s="14" t="inlineStr">
        <is>
          <t>合計</t>
        </is>
      </c>
      <c r="B45" s="15" t="n"/>
      <c r="C45" s="15" t="n"/>
      <c r="D45" s="15" t="n"/>
      <c r="E45" s="15" t="n"/>
      <c r="F45" s="15" t="n"/>
      <c r="G45" s="15" t="n"/>
      <c r="H45" s="15" t="n"/>
      <c r="I45" s="15" t="n"/>
      <c r="J45" s="16">
        <f>SUM(J5:J44)</f>
        <v/>
      </c>
      <c r="K45" s="16">
        <f>SUM(K5:K44)</f>
        <v/>
      </c>
      <c r="L45" s="17">
        <f>COUNTIF(H5:H44,"&gt;0")+COUNTIF(H5:H44,"&lt;0")&amp;"件の差異"</f>
        <v/>
      </c>
    </row>
  </sheetData>
  <mergeCells count="5">
    <mergeCell ref="A1:F1"/>
    <mergeCell ref="H2"/>
    <mergeCell ref="A45:I45"/>
    <mergeCell ref="K1"/>
    <mergeCell ref="H1"/>
  </mergeCells>
  <conditionalFormatting sqref="A5:L44">
    <cfRule type="expression" priority="1" dxfId="0">
      <formula>AND($H5&lt;&gt;"",$H5&lt;&gt;0)</formula>
    </cfRule>
  </conditionalFormatting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6" customWidth="1" min="3" max="3"/>
    <col width="9" customWidth="1" min="4" max="4"/>
    <col width="7" customWidth="1" min="5" max="5"/>
    <col width="11" customWidth="1" min="6" max="6"/>
    <col width="16" customWidth="1" min="7" max="7"/>
    <col width="3" customWidth="1" min="8" max="8"/>
    <col width="18" customWidth="1" min="9" max="9"/>
    <col width="13" customWidth="1" min="10" max="10"/>
  </cols>
  <sheetData>
    <row r="1">
      <c r="A1" s="18" t="inlineStr">
        <is>
          <t>棚卸表(飲食店用)　20XX年○月末</t>
        </is>
      </c>
    </row>
    <row r="2">
      <c r="A2" s="4" t="inlineStr">
        <is>
          <t>単価と数量を入れると金額を計算し、右の表で区分別の在庫金額と、その月の原価・原価率を出します。</t>
        </is>
      </c>
    </row>
    <row r="4">
      <c r="A4" s="19" t="inlineStr">
        <is>
          <t>区分</t>
        </is>
      </c>
      <c r="B4" s="19" t="inlineStr">
        <is>
          <t>品名</t>
        </is>
      </c>
      <c r="C4" s="19" t="inlineStr">
        <is>
          <t>単位</t>
        </is>
      </c>
      <c r="D4" s="19" t="inlineStr">
        <is>
          <t>単価</t>
        </is>
      </c>
      <c r="E4" s="19" t="inlineStr">
        <is>
          <t>数量</t>
        </is>
      </c>
      <c r="F4" s="19" t="inlineStr">
        <is>
          <t>金額</t>
        </is>
      </c>
      <c r="G4" s="19" t="inlineStr">
        <is>
          <t>備考</t>
        </is>
      </c>
      <c r="I4" s="19" t="inlineStr">
        <is>
          <t>区分別の在庫金額</t>
        </is>
      </c>
      <c r="J4" s="19" t="inlineStr">
        <is>
          <t>金額</t>
        </is>
      </c>
    </row>
    <row r="5" ht="17" customHeight="1">
      <c r="A5" s="3" t="inlineStr">
        <is>
          <t>食材</t>
        </is>
      </c>
      <c r="B5" s="7" t="inlineStr">
        <is>
          <t>豚ロース</t>
        </is>
      </c>
      <c r="C5" s="3" t="inlineStr">
        <is>
          <t>kg</t>
        </is>
      </c>
      <c r="D5" s="10" t="n">
        <v>1800</v>
      </c>
      <c r="E5" s="8" t="n">
        <v>3.5</v>
      </c>
      <c r="F5" s="11">
        <f>IF(OR(D5="",E5=""),"",ROUND(D5*E5,0))</f>
        <v/>
      </c>
      <c r="G5" s="13" t="n"/>
      <c r="I5" s="20" t="inlineStr">
        <is>
          <t>食材</t>
        </is>
      </c>
      <c r="J5" s="21">
        <f>SUMIF($A$5:$A$44,I5,$F$5:$F$44)</f>
        <v/>
      </c>
    </row>
    <row r="6" ht="17" customHeight="1">
      <c r="A6" s="3" t="inlineStr">
        <is>
          <t>食材</t>
        </is>
      </c>
      <c r="B6" s="7" t="inlineStr">
        <is>
          <t>鶏もも肉</t>
        </is>
      </c>
      <c r="C6" s="3" t="inlineStr">
        <is>
          <t>kg</t>
        </is>
      </c>
      <c r="D6" s="10" t="n">
        <v>1200</v>
      </c>
      <c r="E6" s="8" t="n">
        <v>4</v>
      </c>
      <c r="F6" s="11">
        <f>IF(OR(D6="",E6=""),"",ROUND(D6*E6,0))</f>
        <v/>
      </c>
      <c r="G6" s="13" t="n"/>
      <c r="I6" s="20" t="inlineStr">
        <is>
          <t>飲料</t>
        </is>
      </c>
      <c r="J6" s="21">
        <f>SUMIF($A$5:$A$44,I6,$F$5:$F$44)</f>
        <v/>
      </c>
    </row>
    <row r="7" ht="17" customHeight="1">
      <c r="A7" s="3" t="inlineStr">
        <is>
          <t>食材</t>
        </is>
      </c>
      <c r="B7" s="7" t="inlineStr">
        <is>
          <t>米</t>
        </is>
      </c>
      <c r="C7" s="3" t="inlineStr">
        <is>
          <t>kg</t>
        </is>
      </c>
      <c r="D7" s="10" t="n">
        <v>450</v>
      </c>
      <c r="E7" s="8" t="n">
        <v>25</v>
      </c>
      <c r="F7" s="11">
        <f>IF(OR(D7="",E7=""),"",ROUND(D7*E7,0))</f>
        <v/>
      </c>
      <c r="G7" s="13" t="n"/>
      <c r="I7" s="20" t="inlineStr">
        <is>
          <t>消耗品</t>
        </is>
      </c>
      <c r="J7" s="21">
        <f>SUMIF($A$5:$A$44,I7,$F$5:$F$44)</f>
        <v/>
      </c>
    </row>
    <row r="8" ht="17" customHeight="1">
      <c r="A8" s="3" t="inlineStr">
        <is>
          <t>食材</t>
        </is>
      </c>
      <c r="B8" s="7" t="inlineStr">
        <is>
          <t>玉ねぎ</t>
        </is>
      </c>
      <c r="C8" s="3" t="inlineStr">
        <is>
          <t>kg</t>
        </is>
      </c>
      <c r="D8" s="10" t="n">
        <v>280</v>
      </c>
      <c r="E8" s="8" t="n">
        <v>6</v>
      </c>
      <c r="F8" s="11">
        <f>IF(OR(D8="",E8=""),"",ROUND(D8*E8,0))</f>
        <v/>
      </c>
      <c r="G8" s="13" t="n"/>
    </row>
    <row r="9" ht="17" customHeight="1">
      <c r="A9" s="3" t="inlineStr">
        <is>
          <t>飲料</t>
        </is>
      </c>
      <c r="B9" s="7" t="inlineStr">
        <is>
          <t>生ビール樽(10L)</t>
        </is>
      </c>
      <c r="C9" s="3" t="inlineStr">
        <is>
          <t>本</t>
        </is>
      </c>
      <c r="D9" s="10" t="n">
        <v>6200</v>
      </c>
      <c r="E9" s="8" t="n">
        <v>2</v>
      </c>
      <c r="F9" s="11">
        <f>IF(OR(D9="",E9=""),"",ROUND(D9*E9,0))</f>
        <v/>
      </c>
      <c r="G9" s="13" t="n"/>
    </row>
    <row r="10" ht="17" customHeight="1">
      <c r="A10" s="3" t="inlineStr">
        <is>
          <t>飲料</t>
        </is>
      </c>
      <c r="B10" s="7" t="inlineStr">
        <is>
          <t>日本酒 一升</t>
        </is>
      </c>
      <c r="C10" s="3" t="inlineStr">
        <is>
          <t>本</t>
        </is>
      </c>
      <c r="D10" s="10" t="n">
        <v>2400</v>
      </c>
      <c r="E10" s="8" t="n">
        <v>5</v>
      </c>
      <c r="F10" s="11">
        <f>IF(OR(D10="",E10=""),"",ROUND(D10*E10,0))</f>
        <v/>
      </c>
      <c r="G10" s="13" t="n"/>
      <c r="I10" s="19" t="inlineStr">
        <is>
          <t>原価の計算(食材+飲料)</t>
        </is>
      </c>
      <c r="J10" s="19" t="inlineStr">
        <is>
          <t>金額</t>
        </is>
      </c>
    </row>
    <row r="11" ht="17" customHeight="1">
      <c r="A11" s="3" t="inlineStr">
        <is>
          <t>飲料</t>
        </is>
      </c>
      <c r="B11" s="7" t="inlineStr">
        <is>
          <t>ソフトドリンク</t>
        </is>
      </c>
      <c r="C11" s="3" t="inlineStr">
        <is>
          <t>本</t>
        </is>
      </c>
      <c r="D11" s="10" t="n">
        <v>1500</v>
      </c>
      <c r="E11" s="8" t="n">
        <v>4</v>
      </c>
      <c r="F11" s="11">
        <f>IF(OR(D11="",E11=""),"",ROUND(D11*E11,0))</f>
        <v/>
      </c>
      <c r="G11" s="13" t="n"/>
      <c r="I11" s="20" t="inlineStr">
        <is>
          <t>月初の在庫(前月末)</t>
        </is>
      </c>
      <c r="J11" s="22" t="n">
        <v>72000</v>
      </c>
    </row>
    <row r="12" ht="17" customHeight="1">
      <c r="A12" s="3" t="inlineStr">
        <is>
          <t>消耗品</t>
        </is>
      </c>
      <c r="B12" s="7" t="inlineStr">
        <is>
          <t>おしぼり</t>
        </is>
      </c>
      <c r="C12" s="3" t="inlineStr">
        <is>
          <t>袋</t>
        </is>
      </c>
      <c r="D12" s="10" t="n">
        <v>600</v>
      </c>
      <c r="E12" s="8" t="n">
        <v>8</v>
      </c>
      <c r="F12" s="11">
        <f>IF(OR(D12="",E12=""),"",ROUND(D12*E12,0))</f>
        <v/>
      </c>
      <c r="G12" s="13" t="n"/>
      <c r="I12" s="20" t="inlineStr">
        <is>
          <t>今月の仕入れ</t>
        </is>
      </c>
      <c r="J12" s="22" t="n">
        <v>410000</v>
      </c>
    </row>
    <row r="13" ht="17" customHeight="1">
      <c r="A13" s="3" t="n"/>
      <c r="B13" s="7" t="n"/>
      <c r="C13" s="3" t="n"/>
      <c r="D13" s="10" t="n"/>
      <c r="E13" s="8" t="n"/>
      <c r="F13" s="11">
        <f>IF(OR(D13="",E13=""),"",ROUND(D13*E13,0))</f>
        <v/>
      </c>
      <c r="G13" s="13" t="n"/>
      <c r="I13" s="20" t="inlineStr">
        <is>
          <t>月末の在庫(この表)</t>
        </is>
      </c>
      <c r="J13" s="23">
        <f>J5+J6</f>
        <v/>
      </c>
    </row>
    <row r="14" ht="17" customHeight="1">
      <c r="A14" s="3" t="n"/>
      <c r="B14" s="7" t="n"/>
      <c r="C14" s="3" t="n"/>
      <c r="D14" s="10" t="n"/>
      <c r="E14" s="8" t="n"/>
      <c r="F14" s="11">
        <f>IF(OR(D14="",E14=""),"",ROUND(D14*E14,0))</f>
        <v/>
      </c>
      <c r="G14" s="13" t="n"/>
      <c r="I14" s="24" t="inlineStr">
        <is>
          <t>今月の原価</t>
        </is>
      </c>
      <c r="J14" s="25">
        <f>J11+J12-J13</f>
        <v/>
      </c>
    </row>
    <row r="15" ht="17" customHeight="1">
      <c r="A15" s="3" t="n"/>
      <c r="B15" s="7" t="n"/>
      <c r="C15" s="3" t="n"/>
      <c r="D15" s="10" t="n"/>
      <c r="E15" s="8" t="n"/>
      <c r="F15" s="11">
        <f>IF(OR(D15="",E15=""),"",ROUND(D15*E15,0))</f>
        <v/>
      </c>
      <c r="G15" s="13" t="n"/>
      <c r="I15" s="20" t="inlineStr">
        <is>
          <t>今月の売上</t>
        </is>
      </c>
      <c r="J15" s="22" t="n">
        <v>1250000</v>
      </c>
    </row>
    <row r="16" ht="17" customHeight="1">
      <c r="A16" s="3" t="n"/>
      <c r="B16" s="7" t="n"/>
      <c r="C16" s="3" t="n"/>
      <c r="D16" s="10" t="n"/>
      <c r="E16" s="8" t="n"/>
      <c r="F16" s="11">
        <f>IF(OR(D16="",E16=""),"",ROUND(D16*E16,0))</f>
        <v/>
      </c>
      <c r="G16" s="13" t="n"/>
      <c r="I16" s="24" t="inlineStr">
        <is>
          <t>原価率</t>
        </is>
      </c>
      <c r="J16" s="26">
        <f>IF(N(J15)=0,"",J14/J15)</f>
        <v/>
      </c>
    </row>
    <row r="17" ht="17" customHeight="1">
      <c r="A17" s="3" t="n"/>
      <c r="B17" s="7" t="n"/>
      <c r="C17" s="3" t="n"/>
      <c r="D17" s="10" t="n"/>
      <c r="E17" s="8" t="n"/>
      <c r="F17" s="11">
        <f>IF(OR(D17="",E17=""),"",ROUND(D17*E17,0))</f>
        <v/>
      </c>
      <c r="G17" s="13" t="n"/>
    </row>
    <row r="18" ht="17" customHeight="1">
      <c r="A18" s="3" t="n"/>
      <c r="B18" s="7" t="n"/>
      <c r="C18" s="3" t="n"/>
      <c r="D18" s="10" t="n"/>
      <c r="E18" s="8" t="n"/>
      <c r="F18" s="11">
        <f>IF(OR(D18="",E18=""),"",ROUND(D18*E18,0))</f>
        <v/>
      </c>
      <c r="G18" s="13" t="n"/>
      <c r="I18" s="4" t="inlineStr">
        <is>
          <t>※原価=月初の在庫+仕入れ−月末の在庫</t>
        </is>
      </c>
    </row>
    <row r="19" ht="17" customHeight="1">
      <c r="A19" s="3" t="n"/>
      <c r="B19" s="7" t="n"/>
      <c r="C19" s="3" t="n"/>
      <c r="D19" s="10" t="n"/>
      <c r="E19" s="8" t="n"/>
      <c r="F19" s="11">
        <f>IF(OR(D19="",E19=""),"",ROUND(D19*E19,0))</f>
        <v/>
      </c>
      <c r="G19" s="13" t="n"/>
    </row>
    <row r="20" ht="17" customHeight="1">
      <c r="A20" s="3" t="n"/>
      <c r="B20" s="7" t="n"/>
      <c r="C20" s="3" t="n"/>
      <c r="D20" s="10" t="n"/>
      <c r="E20" s="8" t="n"/>
      <c r="F20" s="11">
        <f>IF(OR(D20="",E20=""),"",ROUND(D20*E20,0))</f>
        <v/>
      </c>
      <c r="G20" s="13" t="n"/>
    </row>
    <row r="21" ht="17" customHeight="1">
      <c r="A21" s="3" t="n"/>
      <c r="B21" s="7" t="n"/>
      <c r="C21" s="3" t="n"/>
      <c r="D21" s="10" t="n"/>
      <c r="E21" s="8" t="n"/>
      <c r="F21" s="11">
        <f>IF(OR(D21="",E21=""),"",ROUND(D21*E21,0))</f>
        <v/>
      </c>
      <c r="G21" s="13" t="n"/>
    </row>
    <row r="22" ht="17" customHeight="1">
      <c r="A22" s="3" t="n"/>
      <c r="B22" s="7" t="n"/>
      <c r="C22" s="3" t="n"/>
      <c r="D22" s="10" t="n"/>
      <c r="E22" s="8" t="n"/>
      <c r="F22" s="11">
        <f>IF(OR(D22="",E22=""),"",ROUND(D22*E22,0))</f>
        <v/>
      </c>
      <c r="G22" s="13" t="n"/>
    </row>
    <row r="23" ht="17" customHeight="1">
      <c r="A23" s="3" t="n"/>
      <c r="B23" s="7" t="n"/>
      <c r="C23" s="3" t="n"/>
      <c r="D23" s="10" t="n"/>
      <c r="E23" s="8" t="n"/>
      <c r="F23" s="11">
        <f>IF(OR(D23="",E23=""),"",ROUND(D23*E23,0))</f>
        <v/>
      </c>
      <c r="G23" s="13" t="n"/>
    </row>
    <row r="24" ht="17" customHeight="1">
      <c r="A24" s="3" t="n"/>
      <c r="B24" s="7" t="n"/>
      <c r="C24" s="3" t="n"/>
      <c r="D24" s="10" t="n"/>
      <c r="E24" s="8" t="n"/>
      <c r="F24" s="11">
        <f>IF(OR(D24="",E24=""),"",ROUND(D24*E24,0))</f>
        <v/>
      </c>
      <c r="G24" s="13" t="n"/>
    </row>
    <row r="25" ht="17" customHeight="1">
      <c r="A25" s="3" t="n"/>
      <c r="B25" s="7" t="n"/>
      <c r="C25" s="3" t="n"/>
      <c r="D25" s="10" t="n"/>
      <c r="E25" s="8" t="n"/>
      <c r="F25" s="11">
        <f>IF(OR(D25="",E25=""),"",ROUND(D25*E25,0))</f>
        <v/>
      </c>
      <c r="G25" s="13" t="n"/>
    </row>
    <row r="26" ht="17" customHeight="1">
      <c r="A26" s="3" t="n"/>
      <c r="B26" s="7" t="n"/>
      <c r="C26" s="3" t="n"/>
      <c r="D26" s="10" t="n"/>
      <c r="E26" s="8" t="n"/>
      <c r="F26" s="11">
        <f>IF(OR(D26="",E26=""),"",ROUND(D26*E26,0))</f>
        <v/>
      </c>
      <c r="G26" s="13" t="n"/>
    </row>
    <row r="27" ht="17" customHeight="1">
      <c r="A27" s="3" t="n"/>
      <c r="B27" s="7" t="n"/>
      <c r="C27" s="3" t="n"/>
      <c r="D27" s="10" t="n"/>
      <c r="E27" s="8" t="n"/>
      <c r="F27" s="11">
        <f>IF(OR(D27="",E27=""),"",ROUND(D27*E27,0))</f>
        <v/>
      </c>
      <c r="G27" s="13" t="n"/>
    </row>
    <row r="28" ht="17" customHeight="1">
      <c r="A28" s="3" t="n"/>
      <c r="B28" s="7" t="n"/>
      <c r="C28" s="3" t="n"/>
      <c r="D28" s="10" t="n"/>
      <c r="E28" s="8" t="n"/>
      <c r="F28" s="11">
        <f>IF(OR(D28="",E28=""),"",ROUND(D28*E28,0))</f>
        <v/>
      </c>
      <c r="G28" s="13" t="n"/>
    </row>
    <row r="29" ht="17" customHeight="1">
      <c r="A29" s="3" t="n"/>
      <c r="B29" s="7" t="n"/>
      <c r="C29" s="3" t="n"/>
      <c r="D29" s="10" t="n"/>
      <c r="E29" s="8" t="n"/>
      <c r="F29" s="11">
        <f>IF(OR(D29="",E29=""),"",ROUND(D29*E29,0))</f>
        <v/>
      </c>
      <c r="G29" s="13" t="n"/>
    </row>
    <row r="30" ht="17" customHeight="1">
      <c r="A30" s="3" t="n"/>
      <c r="B30" s="7" t="n"/>
      <c r="C30" s="3" t="n"/>
      <c r="D30" s="10" t="n"/>
      <c r="E30" s="8" t="n"/>
      <c r="F30" s="11">
        <f>IF(OR(D30="",E30=""),"",ROUND(D30*E30,0))</f>
        <v/>
      </c>
      <c r="G30" s="13" t="n"/>
    </row>
    <row r="31" ht="17" customHeight="1">
      <c r="A31" s="3" t="n"/>
      <c r="B31" s="7" t="n"/>
      <c r="C31" s="3" t="n"/>
      <c r="D31" s="10" t="n"/>
      <c r="E31" s="8" t="n"/>
      <c r="F31" s="11">
        <f>IF(OR(D31="",E31=""),"",ROUND(D31*E31,0))</f>
        <v/>
      </c>
      <c r="G31" s="13" t="n"/>
    </row>
    <row r="32" ht="17" customHeight="1">
      <c r="A32" s="3" t="n"/>
      <c r="B32" s="7" t="n"/>
      <c r="C32" s="3" t="n"/>
      <c r="D32" s="10" t="n"/>
      <c r="E32" s="8" t="n"/>
      <c r="F32" s="11">
        <f>IF(OR(D32="",E32=""),"",ROUND(D32*E32,0))</f>
        <v/>
      </c>
      <c r="G32" s="13" t="n"/>
    </row>
    <row r="33" ht="17" customHeight="1">
      <c r="A33" s="3" t="n"/>
      <c r="B33" s="7" t="n"/>
      <c r="C33" s="3" t="n"/>
      <c r="D33" s="10" t="n"/>
      <c r="E33" s="8" t="n"/>
      <c r="F33" s="11">
        <f>IF(OR(D33="",E33=""),"",ROUND(D33*E33,0))</f>
        <v/>
      </c>
      <c r="G33" s="13" t="n"/>
    </row>
    <row r="34" ht="17" customHeight="1">
      <c r="A34" s="3" t="n"/>
      <c r="B34" s="7" t="n"/>
      <c r="C34" s="3" t="n"/>
      <c r="D34" s="10" t="n"/>
      <c r="E34" s="8" t="n"/>
      <c r="F34" s="11">
        <f>IF(OR(D34="",E34=""),"",ROUND(D34*E34,0))</f>
        <v/>
      </c>
      <c r="G34" s="13" t="n"/>
    </row>
    <row r="35" ht="17" customHeight="1">
      <c r="A35" s="3" t="n"/>
      <c r="B35" s="7" t="n"/>
      <c r="C35" s="3" t="n"/>
      <c r="D35" s="10" t="n"/>
      <c r="E35" s="8" t="n"/>
      <c r="F35" s="11">
        <f>IF(OR(D35="",E35=""),"",ROUND(D35*E35,0))</f>
        <v/>
      </c>
      <c r="G35" s="13" t="n"/>
    </row>
    <row r="36" ht="17" customHeight="1">
      <c r="A36" s="3" t="n"/>
      <c r="B36" s="7" t="n"/>
      <c r="C36" s="3" t="n"/>
      <c r="D36" s="10" t="n"/>
      <c r="E36" s="8" t="n"/>
      <c r="F36" s="11">
        <f>IF(OR(D36="",E36=""),"",ROUND(D36*E36,0))</f>
        <v/>
      </c>
      <c r="G36" s="13" t="n"/>
    </row>
    <row r="37" ht="17" customHeight="1">
      <c r="A37" s="3" t="n"/>
      <c r="B37" s="7" t="n"/>
      <c r="C37" s="3" t="n"/>
      <c r="D37" s="10" t="n"/>
      <c r="E37" s="8" t="n"/>
      <c r="F37" s="11">
        <f>IF(OR(D37="",E37=""),"",ROUND(D37*E37,0))</f>
        <v/>
      </c>
      <c r="G37" s="13" t="n"/>
    </row>
    <row r="38" ht="17" customHeight="1">
      <c r="A38" s="3" t="n"/>
      <c r="B38" s="7" t="n"/>
      <c r="C38" s="3" t="n"/>
      <c r="D38" s="10" t="n"/>
      <c r="E38" s="8" t="n"/>
      <c r="F38" s="11">
        <f>IF(OR(D38="",E38=""),"",ROUND(D38*E38,0))</f>
        <v/>
      </c>
      <c r="G38" s="13" t="n"/>
    </row>
    <row r="39" ht="17" customHeight="1">
      <c r="A39" s="3" t="n"/>
      <c r="B39" s="7" t="n"/>
      <c r="C39" s="3" t="n"/>
      <c r="D39" s="10" t="n"/>
      <c r="E39" s="8" t="n"/>
      <c r="F39" s="11">
        <f>IF(OR(D39="",E39=""),"",ROUND(D39*E39,0))</f>
        <v/>
      </c>
      <c r="G39" s="13" t="n"/>
    </row>
    <row r="40" ht="17" customHeight="1">
      <c r="A40" s="3" t="n"/>
      <c r="B40" s="7" t="n"/>
      <c r="C40" s="3" t="n"/>
      <c r="D40" s="10" t="n"/>
      <c r="E40" s="8" t="n"/>
      <c r="F40" s="11">
        <f>IF(OR(D40="",E40=""),"",ROUND(D40*E40,0))</f>
        <v/>
      </c>
      <c r="G40" s="13" t="n"/>
    </row>
    <row r="41" ht="17" customHeight="1">
      <c r="A41" s="3" t="n"/>
      <c r="B41" s="7" t="n"/>
      <c r="C41" s="3" t="n"/>
      <c r="D41" s="10" t="n"/>
      <c r="E41" s="8" t="n"/>
      <c r="F41" s="11">
        <f>IF(OR(D41="",E41=""),"",ROUND(D41*E41,0))</f>
        <v/>
      </c>
      <c r="G41" s="13" t="n"/>
    </row>
    <row r="42" ht="17" customHeight="1">
      <c r="A42" s="3" t="n"/>
      <c r="B42" s="7" t="n"/>
      <c r="C42" s="3" t="n"/>
      <c r="D42" s="10" t="n"/>
      <c r="E42" s="8" t="n"/>
      <c r="F42" s="11">
        <f>IF(OR(D42="",E42=""),"",ROUND(D42*E42,0))</f>
        <v/>
      </c>
      <c r="G42" s="13" t="n"/>
    </row>
    <row r="43" ht="17" customHeight="1">
      <c r="A43" s="3" t="n"/>
      <c r="B43" s="7" t="n"/>
      <c r="C43" s="3" t="n"/>
      <c r="D43" s="10" t="n"/>
      <c r="E43" s="8" t="n"/>
      <c r="F43" s="11">
        <f>IF(OR(D43="",E43=""),"",ROUND(D43*E43,0))</f>
        <v/>
      </c>
      <c r="G43" s="13" t="n"/>
    </row>
    <row r="44" ht="17" customHeight="1">
      <c r="A44" s="3" t="n"/>
      <c r="B44" s="7" t="n"/>
      <c r="C44" s="3" t="n"/>
      <c r="D44" s="10" t="n"/>
      <c r="E44" s="8" t="n"/>
      <c r="F44" s="11">
        <f>IF(OR(D44="",E44=""),"",ROUND(D44*E44,0))</f>
        <v/>
      </c>
      <c r="G44" s="13" t="n"/>
    </row>
    <row r="45">
      <c r="A45" s="14" t="inlineStr">
        <is>
          <t>合計</t>
        </is>
      </c>
      <c r="B45" s="15" t="n"/>
      <c r="C45" s="15" t="n"/>
      <c r="D45" s="15" t="n"/>
      <c r="E45" s="15" t="n"/>
      <c r="F45" s="16">
        <f>SUM(F5:F44)</f>
        <v/>
      </c>
      <c r="G45" s="27" t="n"/>
    </row>
  </sheetData>
  <mergeCells count="2">
    <mergeCell ref="A45:E45"/>
    <mergeCell ref="A1:F1"/>
  </mergeCells>
  <dataValidations count="1">
    <dataValidation sqref="A5:A44" showDropDown="0" showInputMessage="0" showErrorMessage="0" allowBlank="1" type="list">
      <formula1>"食材,飲料,消耗品"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2026-10-24T12:37:11Z</dcterms:created>
  <dcterms:modified xmlns:dcterms="http://purl.org/dc/terms/" xmlns:xsi="http://www.w3.org/2001/XMLSchema-instance" xsi:type="dcterms:W3CDTF">2026-10-24T12:37:11Z</dcterms:modified>
</cp:coreProperties>
</file>