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タスク管理表" sheetId="1" state="visible" r:id="rId1"/>
    <sheet xmlns:r="http://schemas.openxmlformats.org/officeDocument/2006/relationships" name="ToDoリスト" sheetId="2" state="visible" r:id="rId2"/>
  </sheets>
  <definedNames>
    <definedName name="_xlnm.Print_Titles" localSheetId="0">'タスク管理表'!$6:$6</definedName>
    <definedName name="_xlnm.Print_Area" localSheetId="0">'タスク管理表'!$A$1:$L$66</definedName>
    <definedName name="_xlnm.Print_Area" localSheetId="1">'ToDoリスト'!$A$1:$H$35</definedName>
  </definedNames>
  <calcPr calcId="124519" fullCalcOnLoad="1"/>
</workbook>
</file>

<file path=xl/styles.xml><?xml version="1.0" encoding="utf-8"?>
<styleSheet xmlns="http://schemas.openxmlformats.org/spreadsheetml/2006/main">
  <numFmts count="4">
    <numFmt numFmtId="164" formatCode="yyyy-mm-dd"/>
    <numFmt numFmtId="165" formatCode="m/d"/>
    <numFmt numFmtId="166" formatCode="0;[Red]-0"/>
    <numFmt numFmtId="167" formatCode="yyyy&quot;年&quot;m&quot;月&quot;d&quot;日(月)からの週&quot;"/>
  </numFmts>
  <fonts count="11">
    <font>
      <name val="Calibri"/>
      <family val="2"/>
      <color theme="1"/>
      <sz val="11"/>
      <scheme val="minor"/>
    </font>
    <font>
      <name val="游ゴシック"/>
      <b val="1"/>
      <sz val="16"/>
    </font>
    <font>
      <name val="游ゴシック"/>
      <sz val="8.5"/>
    </font>
    <font>
      <name val="游ゴシック"/>
      <b val="1"/>
      <sz val="9"/>
    </font>
    <font>
      <name val="游ゴシック"/>
      <b val="1"/>
      <sz val="10"/>
    </font>
    <font>
      <name val="游ゴシック"/>
      <sz val="9"/>
    </font>
    <font>
      <name val="游ゴシック"/>
      <sz val="9.5"/>
    </font>
    <font>
      <name val="游ゴシック"/>
      <b val="1"/>
      <sz val="9.5"/>
    </font>
    <font>
      <name val="游ゴシック"/>
      <sz val="10"/>
    </font>
    <font>
      <name val="游ゴシック"/>
      <b val="1"/>
      <sz val="10.5"/>
    </font>
    <font>
      <name val="游ゴシック"/>
      <b val="1"/>
      <sz val="11"/>
    </font>
  </fonts>
  <fills count="7">
    <fill>
      <patternFill/>
    </fill>
    <fill>
      <patternFill patternType="gray125"/>
    </fill>
    <fill>
      <patternFill patternType="solid">
        <fgColor rgb="00E3F1F3"/>
      </patternFill>
    </fill>
    <fill>
      <patternFill patternType="solid">
        <fgColor rgb="00FCE4E4"/>
      </patternFill>
    </fill>
    <fill>
      <patternFill patternType="solid">
        <fgColor rgb="00DDEBF7"/>
      </patternFill>
    </fill>
    <fill>
      <patternFill patternType="solid">
        <fgColor rgb="00FFF6CC"/>
      </patternFill>
    </fill>
    <fill>
      <patternFill patternType="solid">
        <fgColor rgb="00F2F2F2"/>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shrinkToFit="1"/>
    </xf>
    <xf numFmtId="0" fontId="4" fillId="0" borderId="1" applyAlignment="1" pivotButton="0" quotePrefix="0" xfId="0">
      <alignment horizontal="center" vertical="center" shrinkToFit="1"/>
    </xf>
    <xf numFmtId="0" fontId="4" fillId="3" borderId="1" applyAlignment="1" pivotButton="0" quotePrefix="0" xfId="0">
      <alignment horizontal="center" vertical="center" shrinkToFit="1"/>
    </xf>
    <xf numFmtId="9" fontId="4" fillId="4" borderId="1" applyAlignment="1" pivotButton="0" quotePrefix="0" xfId="0">
      <alignment horizontal="center" vertical="center" shrinkToFit="1"/>
    </xf>
    <xf numFmtId="0" fontId="3" fillId="2" borderId="1" applyAlignment="1" pivotButton="0" quotePrefix="0" xfId="0">
      <alignment horizontal="center" vertical="center" wrapText="1"/>
    </xf>
    <xf numFmtId="0" fontId="5" fillId="0" borderId="1" applyAlignment="1" pivotButton="0" quotePrefix="0" xfId="0">
      <alignment horizontal="center" vertical="center" shrinkToFit="1"/>
    </xf>
    <xf numFmtId="0" fontId="6" fillId="5" borderId="1" applyAlignment="1" pivotButton="0" quotePrefix="0" xfId="0">
      <alignment horizontal="left" vertical="center" shrinkToFit="1"/>
    </xf>
    <xf numFmtId="0" fontId="6" fillId="5" borderId="1" applyAlignment="1" pivotButton="0" quotePrefix="0" xfId="0">
      <alignment horizontal="center" vertical="center" shrinkToFit="1"/>
    </xf>
    <xf numFmtId="165" fontId="6" fillId="5" borderId="1" applyAlignment="1" pivotButton="0" quotePrefix="0" xfId="0">
      <alignment horizontal="center" vertical="center" shrinkToFit="1"/>
    </xf>
    <xf numFmtId="9" fontId="6" fillId="5" borderId="1" applyAlignment="1" pivotButton="0" quotePrefix="0" xfId="0">
      <alignment horizontal="center" vertical="center" shrinkToFit="1"/>
    </xf>
    <xf numFmtId="166" fontId="6" fillId="6" borderId="1" applyAlignment="1" pivotButton="0" quotePrefix="0" xfId="0">
      <alignment horizontal="center" vertical="center" shrinkToFit="1"/>
    </xf>
    <xf numFmtId="0" fontId="7" fillId="2" borderId="1" applyAlignment="1" pivotButton="0" quotePrefix="0" xfId="0">
      <alignment horizontal="center" vertical="center" shrinkToFit="1"/>
    </xf>
    <xf numFmtId="167" fontId="8" fillId="5" borderId="1" applyAlignment="1" pivotButton="0" quotePrefix="0" xfId="0">
      <alignment horizontal="left" vertical="center" shrinkToFit="1"/>
    </xf>
    <xf numFmtId="0" fontId="0" fillId="0" borderId="1" pivotButton="0" quotePrefix="0" xfId="0"/>
    <xf numFmtId="0" fontId="9" fillId="2" borderId="1" applyAlignment="1" pivotButton="0" quotePrefix="0" xfId="0">
      <alignment horizontal="left" vertical="center" shrinkToFit="1"/>
    </xf>
    <xf numFmtId="0" fontId="3" fillId="6" borderId="1" applyAlignment="1" pivotButton="0" quotePrefix="0" xfId="0">
      <alignment horizontal="center" vertical="center" shrinkToFit="1"/>
    </xf>
    <xf numFmtId="0" fontId="10" fillId="5" borderId="1" applyAlignment="1" pivotButton="0" quotePrefix="0" xfId="0">
      <alignment horizontal="center" vertical="center" shrinkToFit="1"/>
    </xf>
    <xf numFmtId="0" fontId="8" fillId="0" borderId="1" applyAlignment="1" pivotButton="0" quotePrefix="0" xfId="0">
      <alignment horizontal="left" vertical="center" shrinkToFit="1"/>
    </xf>
    <xf numFmtId="0" fontId="6" fillId="0" borderId="1" applyAlignment="1" pivotButton="0" quotePrefix="0" xfId="0">
      <alignment horizontal="center" vertical="center" shrinkToFit="1"/>
    </xf>
    <xf numFmtId="0" fontId="4" fillId="2" borderId="1" applyAlignment="1" pivotButton="0" quotePrefix="0" xfId="0">
      <alignment horizontal="left" vertical="center" shrinkToFit="1"/>
    </xf>
  </cellXfs>
  <cellStyles count="1">
    <cellStyle name="Normal" xfId="0" builtinId="0" hidden="0"/>
  </cellStyles>
  <dxfs count="6">
    <dxf>
      <font>
        <color rgb="00A6A6A6"/>
      </font>
      <fill>
        <patternFill patternType="solid">
          <fgColor rgb="00F2F2F2"/>
          <bgColor rgb="00F2F2F2"/>
        </patternFill>
      </fill>
    </dxf>
    <dxf>
      <font>
        <color rgb="00808080"/>
      </font>
    </dxf>
    <dxf>
      <font>
        <color rgb="00C00000"/>
      </font>
      <fill>
        <patternFill patternType="solid">
          <fgColor rgb="00FCE4E4"/>
          <bgColor rgb="00FCE4E4"/>
        </patternFill>
      </fill>
    </dxf>
    <dxf>
      <fill>
        <patternFill patternType="solid">
          <fgColor rgb="00FBE2D5"/>
          <bgColor rgb="00FBE2D5"/>
        </patternFill>
      </fill>
    </dxf>
    <dxf>
      <font>
        <b val="1"/>
        <color rgb="00C00000"/>
      </font>
    </dxf>
    <dxf>
      <font>
        <strike val="1"/>
        <color rgb="00A6A6A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6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9" customWidth="1" min="3" max="3"/>
    <col width="8" customWidth="1" min="4" max="4"/>
    <col width="6" customWidth="1" min="5" max="5"/>
    <col width="8" customWidth="1" min="6" max="6"/>
    <col width="7" customWidth="1" min="7" max="7"/>
    <col width="7" customWidth="1" min="8" max="8"/>
    <col width="7" customWidth="1" min="9" max="9"/>
    <col width="7" customWidth="1" min="10" max="10"/>
    <col width="6" customWidth="1" min="11" max="11"/>
    <col width="22" customWidth="1" min="12" max="12"/>
  </cols>
  <sheetData>
    <row r="1">
      <c r="A1" s="1" t="inlineStr">
        <is>
          <t>タスク管理表</t>
        </is>
      </c>
    </row>
    <row r="2">
      <c r="A2" s="2" t="inlineStr">
        <is>
          <t>状態を「完了」にすると灰色、期限を過ぎた未完了のタスクは赤、期限まで3日以内はオレンジになります。上の件数・完了率は自動で集計します。</t>
        </is>
      </c>
    </row>
    <row r="3">
      <c r="B3" s="3" t="inlineStr">
        <is>
          <t>状態</t>
        </is>
      </c>
      <c r="C3" s="3" t="inlineStr">
        <is>
          <t>未着手</t>
        </is>
      </c>
      <c r="D3" s="3" t="inlineStr">
        <is>
          <t>進行中</t>
        </is>
      </c>
      <c r="E3" s="3" t="inlineStr">
        <is>
          <t>確認待ち</t>
        </is>
      </c>
      <c r="F3" s="3" t="inlineStr">
        <is>
          <t>完了</t>
        </is>
      </c>
      <c r="G3" s="3" t="inlineStr">
        <is>
          <t>保留</t>
        </is>
      </c>
      <c r="H3" s="3" t="inlineStr">
        <is>
          <t>期限切れ</t>
        </is>
      </c>
      <c r="J3" s="3" t="inlineStr">
        <is>
          <t>完了率</t>
        </is>
      </c>
    </row>
    <row r="4">
      <c r="B4" s="3" t="inlineStr">
        <is>
          <t>件数</t>
        </is>
      </c>
      <c r="C4" s="4">
        <f>COUNTIF($F$7:$F$66,"未着手")</f>
        <v/>
      </c>
      <c r="D4" s="4">
        <f>COUNTIF($F$7:$F$66,"進行中")</f>
        <v/>
      </c>
      <c r="E4" s="4">
        <f>COUNTIF($F$7:$F$66,"確認待ち")</f>
        <v/>
      </c>
      <c r="F4" s="4">
        <f>COUNTIF($F$7:$F$66,"完了")</f>
        <v/>
      </c>
      <c r="G4" s="4">
        <f>COUNTIF($F$7:$F$66,"保留")</f>
        <v/>
      </c>
      <c r="H4" s="5">
        <f>COUNTIFS($H$7:$H$66,"&lt;"&amp;TODAY(),$F$7:$F$66,"&lt;&gt;完了",$F$7:$F$66,"&lt;&gt;保留")</f>
        <v/>
      </c>
      <c r="J4" s="6">
        <f>IF(COUNTA($B$7:$B$66)=0,"",COUNTIF($F$7:$F$66,"完了")/COUNTA($B$7:$B$66))</f>
        <v/>
      </c>
    </row>
    <row r="6" ht="28" customHeight="1">
      <c r="A6" s="7" t="inlineStr">
        <is>
          <t>No.</t>
        </is>
      </c>
      <c r="B6" s="7" t="inlineStr">
        <is>
          <t>タスク</t>
        </is>
      </c>
      <c r="C6" s="7" t="inlineStr">
        <is>
          <t>分類</t>
        </is>
      </c>
      <c r="D6" s="7" t="inlineStr">
        <is>
          <t>担当</t>
        </is>
      </c>
      <c r="E6" s="7" t="inlineStr">
        <is>
          <t>優先度</t>
        </is>
      </c>
      <c r="F6" s="7" t="inlineStr">
        <is>
          <t>状態</t>
        </is>
      </c>
      <c r="G6" s="7" t="inlineStr">
        <is>
          <t>開始日</t>
        </is>
      </c>
      <c r="H6" s="7" t="inlineStr">
        <is>
          <t>期限</t>
        </is>
      </c>
      <c r="I6" s="7" t="inlineStr">
        <is>
          <t>完了日</t>
        </is>
      </c>
      <c r="J6" s="7" t="inlineStr">
        <is>
          <t>進捗</t>
        </is>
      </c>
      <c r="K6" s="7" t="inlineStr">
        <is>
          <t>残り
日数</t>
        </is>
      </c>
      <c r="L6" s="7" t="inlineStr">
        <is>
          <t>メモ</t>
        </is>
      </c>
    </row>
    <row r="7" ht="18" customHeight="1">
      <c r="A7" s="8" t="n">
        <v>1</v>
      </c>
      <c r="B7" s="9" t="inlineStr">
        <is>
          <t>新商品のチラシを作る</t>
        </is>
      </c>
      <c r="C7" s="10" t="inlineStr">
        <is>
          <t>販促</t>
        </is>
      </c>
      <c r="D7" s="10" t="inlineStr">
        <is>
          <t>佐藤</t>
        </is>
      </c>
      <c r="E7" s="10" t="inlineStr">
        <is>
          <t>高</t>
        </is>
      </c>
      <c r="F7" s="10" t="inlineStr">
        <is>
          <t>進行中</t>
        </is>
      </c>
      <c r="G7" s="11" t="n">
        <v>46312</v>
      </c>
      <c r="H7" s="11" t="n">
        <v>46321</v>
      </c>
      <c r="I7" s="11" t="n"/>
      <c r="J7" s="12" t="n">
        <v>0.6</v>
      </c>
      <c r="K7" s="13">
        <f>IF(OR(H7="",F7="完了"),"",H7-TODAY())</f>
        <v/>
      </c>
      <c r="L7" s="9" t="inlineStr">
        <is>
          <t>デザイン案2つ</t>
        </is>
      </c>
    </row>
    <row r="8" ht="18" customHeight="1">
      <c r="A8" s="8" t="n">
        <v>2</v>
      </c>
      <c r="B8" s="9" t="inlineStr">
        <is>
          <t>展示会の出展申込み</t>
        </is>
      </c>
      <c r="C8" s="10" t="inlineStr">
        <is>
          <t>営業</t>
        </is>
      </c>
      <c r="D8" s="10" t="inlineStr">
        <is>
          <t>田中</t>
        </is>
      </c>
      <c r="E8" s="10" t="inlineStr">
        <is>
          <t>高</t>
        </is>
      </c>
      <c r="F8" s="10" t="inlineStr">
        <is>
          <t>未着手</t>
        </is>
      </c>
      <c r="G8" s="11" t="n"/>
      <c r="H8" s="11" t="n">
        <v>46318</v>
      </c>
      <c r="I8" s="11" t="n"/>
      <c r="J8" s="12" t="n">
        <v>0</v>
      </c>
      <c r="K8" s="13">
        <f>IF(OR(H8="",F8="完了"),"",H8-TODAY())</f>
        <v/>
      </c>
      <c r="L8" s="9" t="inlineStr">
        <is>
          <t>締切を確認</t>
        </is>
      </c>
    </row>
    <row r="9" ht="18" customHeight="1">
      <c r="A9" s="8" t="n">
        <v>3</v>
      </c>
      <c r="B9" s="9" t="inlineStr">
        <is>
          <t>ホームページの料金表を更新</t>
        </is>
      </c>
      <c r="C9" s="10" t="inlineStr">
        <is>
          <t>Web</t>
        </is>
      </c>
      <c r="D9" s="10" t="inlineStr">
        <is>
          <t>鈴木</t>
        </is>
      </c>
      <c r="E9" s="10" t="inlineStr">
        <is>
          <t>中</t>
        </is>
      </c>
      <c r="F9" s="10" t="inlineStr">
        <is>
          <t>確認待ち</t>
        </is>
      </c>
      <c r="G9" s="11" t="n">
        <v>46314</v>
      </c>
      <c r="H9" s="11" t="n">
        <v>46324</v>
      </c>
      <c r="I9" s="11" t="n"/>
      <c r="J9" s="12" t="n">
        <v>0.9</v>
      </c>
      <c r="K9" s="13">
        <f>IF(OR(H9="",F9="完了"),"",H9-TODAY())</f>
        <v/>
      </c>
      <c r="L9" s="9" t="inlineStr">
        <is>
          <t>部長の確認待ち</t>
        </is>
      </c>
    </row>
    <row r="10" ht="18" customHeight="1">
      <c r="A10" s="8" t="n">
        <v>4</v>
      </c>
      <c r="B10" s="9" t="inlineStr">
        <is>
          <t>取引先リストの整理</t>
        </is>
      </c>
      <c r="C10" s="10" t="inlineStr">
        <is>
          <t>営業</t>
        </is>
      </c>
      <c r="D10" s="10" t="inlineStr">
        <is>
          <t>田中</t>
        </is>
      </c>
      <c r="E10" s="10" t="inlineStr">
        <is>
          <t>低</t>
        </is>
      </c>
      <c r="F10" s="10" t="inlineStr">
        <is>
          <t>完了</t>
        </is>
      </c>
      <c r="G10" s="11" t="n">
        <v>46305</v>
      </c>
      <c r="H10" s="11" t="n">
        <v>46316</v>
      </c>
      <c r="I10" s="11" t="n">
        <v>46315</v>
      </c>
      <c r="J10" s="12" t="n">
        <v>1</v>
      </c>
      <c r="K10" s="13">
        <f>IF(OR(H10="",F10="完了"),"",H10-TODAY())</f>
        <v/>
      </c>
      <c r="L10" s="9" t="inlineStr"/>
    </row>
    <row r="11" ht="18" customHeight="1">
      <c r="A11" s="8" t="n">
        <v>5</v>
      </c>
      <c r="B11" s="9" t="inlineStr">
        <is>
          <t>来月の勤務シフトを作る</t>
        </is>
      </c>
      <c r="C11" s="10" t="inlineStr">
        <is>
          <t>総務</t>
        </is>
      </c>
      <c r="D11" s="10" t="inlineStr">
        <is>
          <t>佐藤</t>
        </is>
      </c>
      <c r="E11" s="10" t="inlineStr">
        <is>
          <t>中</t>
        </is>
      </c>
      <c r="F11" s="10" t="inlineStr">
        <is>
          <t>未着手</t>
        </is>
      </c>
      <c r="G11" s="11" t="n"/>
      <c r="H11" s="11" t="n">
        <v>46329</v>
      </c>
      <c r="I11" s="11" t="n"/>
      <c r="J11" s="12" t="n">
        <v>0</v>
      </c>
      <c r="K11" s="13">
        <f>IF(OR(H11="",F11="完了"),"",H11-TODAY())</f>
        <v/>
      </c>
      <c r="L11" s="9" t="inlineStr"/>
    </row>
    <row r="12" ht="18" customHeight="1">
      <c r="A12" s="8" t="n">
        <v>6</v>
      </c>
      <c r="B12" s="9" t="inlineStr">
        <is>
          <t>複合機の入れ替えの見積</t>
        </is>
      </c>
      <c r="C12" s="10" t="inlineStr">
        <is>
          <t>総務</t>
        </is>
      </c>
      <c r="D12" s="10" t="inlineStr">
        <is>
          <t>鈴木</t>
        </is>
      </c>
      <c r="E12" s="10" t="inlineStr">
        <is>
          <t>低</t>
        </is>
      </c>
      <c r="F12" s="10" t="inlineStr">
        <is>
          <t>保留</t>
        </is>
      </c>
      <c r="G12" s="11" t="n"/>
      <c r="H12" s="11" t="n"/>
      <c r="I12" s="11" t="n"/>
      <c r="J12" s="12" t="n">
        <v>0</v>
      </c>
      <c r="K12" s="13">
        <f>IF(OR(H12="",F12="完了"),"",H12-TODAY())</f>
        <v/>
      </c>
      <c r="L12" s="9" t="inlineStr">
        <is>
          <t>来期に検討</t>
        </is>
      </c>
    </row>
    <row r="13" ht="18" customHeight="1">
      <c r="A13" s="8" t="n">
        <v>7</v>
      </c>
      <c r="B13" s="9" t="n"/>
      <c r="C13" s="10" t="n"/>
      <c r="D13" s="10" t="n"/>
      <c r="E13" s="10" t="n"/>
      <c r="F13" s="10" t="n"/>
      <c r="G13" s="11" t="n"/>
      <c r="H13" s="11" t="n"/>
      <c r="I13" s="11" t="n"/>
      <c r="J13" s="12" t="n"/>
      <c r="K13" s="13">
        <f>IF(OR(H13="",F13="完了"),"",H13-TODAY())</f>
        <v/>
      </c>
      <c r="L13" s="9" t="n"/>
    </row>
    <row r="14" ht="18" customHeight="1">
      <c r="A14" s="8" t="n">
        <v>8</v>
      </c>
      <c r="B14" s="9" t="n"/>
      <c r="C14" s="10" t="n"/>
      <c r="D14" s="10" t="n"/>
      <c r="E14" s="10" t="n"/>
      <c r="F14" s="10" t="n"/>
      <c r="G14" s="11" t="n"/>
      <c r="H14" s="11" t="n"/>
      <c r="I14" s="11" t="n"/>
      <c r="J14" s="12" t="n"/>
      <c r="K14" s="13">
        <f>IF(OR(H14="",F14="完了"),"",H14-TODAY())</f>
        <v/>
      </c>
      <c r="L14" s="9" t="n"/>
    </row>
    <row r="15" ht="18" customHeight="1">
      <c r="A15" s="8" t="n">
        <v>9</v>
      </c>
      <c r="B15" s="9" t="n"/>
      <c r="C15" s="10" t="n"/>
      <c r="D15" s="10" t="n"/>
      <c r="E15" s="10" t="n"/>
      <c r="F15" s="10" t="n"/>
      <c r="G15" s="11" t="n"/>
      <c r="H15" s="11" t="n"/>
      <c r="I15" s="11" t="n"/>
      <c r="J15" s="12" t="n"/>
      <c r="K15" s="13">
        <f>IF(OR(H15="",F15="完了"),"",H15-TODAY())</f>
        <v/>
      </c>
      <c r="L15" s="9" t="n"/>
    </row>
    <row r="16" ht="18" customHeight="1">
      <c r="A16" s="8" t="n">
        <v>10</v>
      </c>
      <c r="B16" s="9" t="n"/>
      <c r="C16" s="10" t="n"/>
      <c r="D16" s="10" t="n"/>
      <c r="E16" s="10" t="n"/>
      <c r="F16" s="10" t="n"/>
      <c r="G16" s="11" t="n"/>
      <c r="H16" s="11" t="n"/>
      <c r="I16" s="11" t="n"/>
      <c r="J16" s="12" t="n"/>
      <c r="K16" s="13">
        <f>IF(OR(H16="",F16="完了"),"",H16-TODAY())</f>
        <v/>
      </c>
      <c r="L16" s="9" t="n"/>
    </row>
    <row r="17" ht="18" customHeight="1">
      <c r="A17" s="8" t="n">
        <v>11</v>
      </c>
      <c r="B17" s="9" t="n"/>
      <c r="C17" s="10" t="n"/>
      <c r="D17" s="10" t="n"/>
      <c r="E17" s="10" t="n"/>
      <c r="F17" s="10" t="n"/>
      <c r="G17" s="11" t="n"/>
      <c r="H17" s="11" t="n"/>
      <c r="I17" s="11" t="n"/>
      <c r="J17" s="12" t="n"/>
      <c r="K17" s="13">
        <f>IF(OR(H17="",F17="完了"),"",H17-TODAY())</f>
        <v/>
      </c>
      <c r="L17" s="9" t="n"/>
    </row>
    <row r="18" ht="18" customHeight="1">
      <c r="A18" s="8" t="n">
        <v>12</v>
      </c>
      <c r="B18" s="9" t="n"/>
      <c r="C18" s="10" t="n"/>
      <c r="D18" s="10" t="n"/>
      <c r="E18" s="10" t="n"/>
      <c r="F18" s="10" t="n"/>
      <c r="G18" s="11" t="n"/>
      <c r="H18" s="11" t="n"/>
      <c r="I18" s="11" t="n"/>
      <c r="J18" s="12" t="n"/>
      <c r="K18" s="13">
        <f>IF(OR(H18="",F18="完了"),"",H18-TODAY())</f>
        <v/>
      </c>
      <c r="L18" s="9" t="n"/>
    </row>
    <row r="19" ht="18" customHeight="1">
      <c r="A19" s="8" t="n">
        <v>13</v>
      </c>
      <c r="B19" s="9" t="n"/>
      <c r="C19" s="10" t="n"/>
      <c r="D19" s="10" t="n"/>
      <c r="E19" s="10" t="n"/>
      <c r="F19" s="10" t="n"/>
      <c r="G19" s="11" t="n"/>
      <c r="H19" s="11" t="n"/>
      <c r="I19" s="11" t="n"/>
      <c r="J19" s="12" t="n"/>
      <c r="K19" s="13">
        <f>IF(OR(H19="",F19="完了"),"",H19-TODAY())</f>
        <v/>
      </c>
      <c r="L19" s="9" t="n"/>
    </row>
    <row r="20" ht="18" customHeight="1">
      <c r="A20" s="8" t="n">
        <v>14</v>
      </c>
      <c r="B20" s="9" t="n"/>
      <c r="C20" s="10" t="n"/>
      <c r="D20" s="10" t="n"/>
      <c r="E20" s="10" t="n"/>
      <c r="F20" s="10" t="n"/>
      <c r="G20" s="11" t="n"/>
      <c r="H20" s="11" t="n"/>
      <c r="I20" s="11" t="n"/>
      <c r="J20" s="12" t="n"/>
      <c r="K20" s="13">
        <f>IF(OR(H20="",F20="完了"),"",H20-TODAY())</f>
        <v/>
      </c>
      <c r="L20" s="9" t="n"/>
    </row>
    <row r="21" ht="18" customHeight="1">
      <c r="A21" s="8" t="n">
        <v>15</v>
      </c>
      <c r="B21" s="9" t="n"/>
      <c r="C21" s="10" t="n"/>
      <c r="D21" s="10" t="n"/>
      <c r="E21" s="10" t="n"/>
      <c r="F21" s="10" t="n"/>
      <c r="G21" s="11" t="n"/>
      <c r="H21" s="11" t="n"/>
      <c r="I21" s="11" t="n"/>
      <c r="J21" s="12" t="n"/>
      <c r="K21" s="13">
        <f>IF(OR(H21="",F21="完了"),"",H21-TODAY())</f>
        <v/>
      </c>
      <c r="L21" s="9" t="n"/>
    </row>
    <row r="22" ht="18" customHeight="1">
      <c r="A22" s="8" t="n">
        <v>16</v>
      </c>
      <c r="B22" s="9" t="n"/>
      <c r="C22" s="10" t="n"/>
      <c r="D22" s="10" t="n"/>
      <c r="E22" s="10" t="n"/>
      <c r="F22" s="10" t="n"/>
      <c r="G22" s="11" t="n"/>
      <c r="H22" s="11" t="n"/>
      <c r="I22" s="11" t="n"/>
      <c r="J22" s="12" t="n"/>
      <c r="K22" s="13">
        <f>IF(OR(H22="",F22="完了"),"",H22-TODAY())</f>
        <v/>
      </c>
      <c r="L22" s="9" t="n"/>
    </row>
    <row r="23" ht="18" customHeight="1">
      <c r="A23" s="8" t="n">
        <v>17</v>
      </c>
      <c r="B23" s="9" t="n"/>
      <c r="C23" s="10" t="n"/>
      <c r="D23" s="10" t="n"/>
      <c r="E23" s="10" t="n"/>
      <c r="F23" s="10" t="n"/>
      <c r="G23" s="11" t="n"/>
      <c r="H23" s="11" t="n"/>
      <c r="I23" s="11" t="n"/>
      <c r="J23" s="12" t="n"/>
      <c r="K23" s="13">
        <f>IF(OR(H23="",F23="完了"),"",H23-TODAY())</f>
        <v/>
      </c>
      <c r="L23" s="9" t="n"/>
    </row>
    <row r="24" ht="18" customHeight="1">
      <c r="A24" s="8" t="n">
        <v>18</v>
      </c>
      <c r="B24" s="9" t="n"/>
      <c r="C24" s="10" t="n"/>
      <c r="D24" s="10" t="n"/>
      <c r="E24" s="10" t="n"/>
      <c r="F24" s="10" t="n"/>
      <c r="G24" s="11" t="n"/>
      <c r="H24" s="11" t="n"/>
      <c r="I24" s="11" t="n"/>
      <c r="J24" s="12" t="n"/>
      <c r="K24" s="13">
        <f>IF(OR(H24="",F24="完了"),"",H24-TODAY())</f>
        <v/>
      </c>
      <c r="L24" s="9" t="n"/>
    </row>
    <row r="25" ht="18" customHeight="1">
      <c r="A25" s="8" t="n">
        <v>19</v>
      </c>
      <c r="B25" s="9" t="n"/>
      <c r="C25" s="10" t="n"/>
      <c r="D25" s="10" t="n"/>
      <c r="E25" s="10" t="n"/>
      <c r="F25" s="10" t="n"/>
      <c r="G25" s="11" t="n"/>
      <c r="H25" s="11" t="n"/>
      <c r="I25" s="11" t="n"/>
      <c r="J25" s="12" t="n"/>
      <c r="K25" s="13">
        <f>IF(OR(H25="",F25="完了"),"",H25-TODAY())</f>
        <v/>
      </c>
      <c r="L25" s="9" t="n"/>
    </row>
    <row r="26" ht="18" customHeight="1">
      <c r="A26" s="8" t="n">
        <v>20</v>
      </c>
      <c r="B26" s="9" t="n"/>
      <c r="C26" s="10" t="n"/>
      <c r="D26" s="10" t="n"/>
      <c r="E26" s="10" t="n"/>
      <c r="F26" s="10" t="n"/>
      <c r="G26" s="11" t="n"/>
      <c r="H26" s="11" t="n"/>
      <c r="I26" s="11" t="n"/>
      <c r="J26" s="12" t="n"/>
      <c r="K26" s="13">
        <f>IF(OR(H26="",F26="完了"),"",H26-TODAY())</f>
        <v/>
      </c>
      <c r="L26" s="9" t="n"/>
    </row>
    <row r="27" ht="18" customHeight="1">
      <c r="A27" s="8" t="n">
        <v>21</v>
      </c>
      <c r="B27" s="9" t="n"/>
      <c r="C27" s="10" t="n"/>
      <c r="D27" s="10" t="n"/>
      <c r="E27" s="10" t="n"/>
      <c r="F27" s="10" t="n"/>
      <c r="G27" s="11" t="n"/>
      <c r="H27" s="11" t="n"/>
      <c r="I27" s="11" t="n"/>
      <c r="J27" s="12" t="n"/>
      <c r="K27" s="13">
        <f>IF(OR(H27="",F27="完了"),"",H27-TODAY())</f>
        <v/>
      </c>
      <c r="L27" s="9" t="n"/>
    </row>
    <row r="28" ht="18" customHeight="1">
      <c r="A28" s="8" t="n">
        <v>22</v>
      </c>
      <c r="B28" s="9" t="n"/>
      <c r="C28" s="10" t="n"/>
      <c r="D28" s="10" t="n"/>
      <c r="E28" s="10" t="n"/>
      <c r="F28" s="10" t="n"/>
      <c r="G28" s="11" t="n"/>
      <c r="H28" s="11" t="n"/>
      <c r="I28" s="11" t="n"/>
      <c r="J28" s="12" t="n"/>
      <c r="K28" s="13">
        <f>IF(OR(H28="",F28="完了"),"",H28-TODAY())</f>
        <v/>
      </c>
      <c r="L28" s="9" t="n"/>
    </row>
    <row r="29" ht="18" customHeight="1">
      <c r="A29" s="8" t="n">
        <v>23</v>
      </c>
      <c r="B29" s="9" t="n"/>
      <c r="C29" s="10" t="n"/>
      <c r="D29" s="10" t="n"/>
      <c r="E29" s="10" t="n"/>
      <c r="F29" s="10" t="n"/>
      <c r="G29" s="11" t="n"/>
      <c r="H29" s="11" t="n"/>
      <c r="I29" s="11" t="n"/>
      <c r="J29" s="12" t="n"/>
      <c r="K29" s="13">
        <f>IF(OR(H29="",F29="完了"),"",H29-TODAY())</f>
        <v/>
      </c>
      <c r="L29" s="9" t="n"/>
    </row>
    <row r="30" ht="18" customHeight="1">
      <c r="A30" s="8" t="n">
        <v>24</v>
      </c>
      <c r="B30" s="9" t="n"/>
      <c r="C30" s="10" t="n"/>
      <c r="D30" s="10" t="n"/>
      <c r="E30" s="10" t="n"/>
      <c r="F30" s="10" t="n"/>
      <c r="G30" s="11" t="n"/>
      <c r="H30" s="11" t="n"/>
      <c r="I30" s="11" t="n"/>
      <c r="J30" s="12" t="n"/>
      <c r="K30" s="13">
        <f>IF(OR(H30="",F30="完了"),"",H30-TODAY())</f>
        <v/>
      </c>
      <c r="L30" s="9" t="n"/>
    </row>
    <row r="31" ht="18" customHeight="1">
      <c r="A31" s="8" t="n">
        <v>25</v>
      </c>
      <c r="B31" s="9" t="n"/>
      <c r="C31" s="10" t="n"/>
      <c r="D31" s="10" t="n"/>
      <c r="E31" s="10" t="n"/>
      <c r="F31" s="10" t="n"/>
      <c r="G31" s="11" t="n"/>
      <c r="H31" s="11" t="n"/>
      <c r="I31" s="11" t="n"/>
      <c r="J31" s="12" t="n"/>
      <c r="K31" s="13">
        <f>IF(OR(H31="",F31="完了"),"",H31-TODAY())</f>
        <v/>
      </c>
      <c r="L31" s="9" t="n"/>
    </row>
    <row r="32" ht="18" customHeight="1">
      <c r="A32" s="8" t="n">
        <v>26</v>
      </c>
      <c r="B32" s="9" t="n"/>
      <c r="C32" s="10" t="n"/>
      <c r="D32" s="10" t="n"/>
      <c r="E32" s="10" t="n"/>
      <c r="F32" s="10" t="n"/>
      <c r="G32" s="11" t="n"/>
      <c r="H32" s="11" t="n"/>
      <c r="I32" s="11" t="n"/>
      <c r="J32" s="12" t="n"/>
      <c r="K32" s="13">
        <f>IF(OR(H32="",F32="完了"),"",H32-TODAY())</f>
        <v/>
      </c>
      <c r="L32" s="9" t="n"/>
    </row>
    <row r="33" ht="18" customHeight="1">
      <c r="A33" s="8" t="n">
        <v>27</v>
      </c>
      <c r="B33" s="9" t="n"/>
      <c r="C33" s="10" t="n"/>
      <c r="D33" s="10" t="n"/>
      <c r="E33" s="10" t="n"/>
      <c r="F33" s="10" t="n"/>
      <c r="G33" s="11" t="n"/>
      <c r="H33" s="11" t="n"/>
      <c r="I33" s="11" t="n"/>
      <c r="J33" s="12" t="n"/>
      <c r="K33" s="13">
        <f>IF(OR(H33="",F33="完了"),"",H33-TODAY())</f>
        <v/>
      </c>
      <c r="L33" s="9" t="n"/>
    </row>
    <row r="34" ht="18" customHeight="1">
      <c r="A34" s="8" t="n">
        <v>28</v>
      </c>
      <c r="B34" s="9" t="n"/>
      <c r="C34" s="10" t="n"/>
      <c r="D34" s="10" t="n"/>
      <c r="E34" s="10" t="n"/>
      <c r="F34" s="10" t="n"/>
      <c r="G34" s="11" t="n"/>
      <c r="H34" s="11" t="n"/>
      <c r="I34" s="11" t="n"/>
      <c r="J34" s="12" t="n"/>
      <c r="K34" s="13">
        <f>IF(OR(H34="",F34="完了"),"",H34-TODAY())</f>
        <v/>
      </c>
      <c r="L34" s="9" t="n"/>
    </row>
    <row r="35" ht="18" customHeight="1">
      <c r="A35" s="8" t="n">
        <v>29</v>
      </c>
      <c r="B35" s="9" t="n"/>
      <c r="C35" s="10" t="n"/>
      <c r="D35" s="10" t="n"/>
      <c r="E35" s="10" t="n"/>
      <c r="F35" s="10" t="n"/>
      <c r="G35" s="11" t="n"/>
      <c r="H35" s="11" t="n"/>
      <c r="I35" s="11" t="n"/>
      <c r="J35" s="12" t="n"/>
      <c r="K35" s="13">
        <f>IF(OR(H35="",F35="完了"),"",H35-TODAY())</f>
        <v/>
      </c>
      <c r="L35" s="9" t="n"/>
    </row>
    <row r="36" ht="18" customHeight="1">
      <c r="A36" s="8" t="n">
        <v>30</v>
      </c>
      <c r="B36" s="9" t="n"/>
      <c r="C36" s="10" t="n"/>
      <c r="D36" s="10" t="n"/>
      <c r="E36" s="10" t="n"/>
      <c r="F36" s="10" t="n"/>
      <c r="G36" s="11" t="n"/>
      <c r="H36" s="11" t="n"/>
      <c r="I36" s="11" t="n"/>
      <c r="J36" s="12" t="n"/>
      <c r="K36" s="13">
        <f>IF(OR(H36="",F36="完了"),"",H36-TODAY())</f>
        <v/>
      </c>
      <c r="L36" s="9" t="n"/>
    </row>
    <row r="37" ht="18" customHeight="1">
      <c r="A37" s="8" t="n">
        <v>31</v>
      </c>
      <c r="B37" s="9" t="n"/>
      <c r="C37" s="10" t="n"/>
      <c r="D37" s="10" t="n"/>
      <c r="E37" s="10" t="n"/>
      <c r="F37" s="10" t="n"/>
      <c r="G37" s="11" t="n"/>
      <c r="H37" s="11" t="n"/>
      <c r="I37" s="11" t="n"/>
      <c r="J37" s="12" t="n"/>
      <c r="K37" s="13">
        <f>IF(OR(H37="",F37="完了"),"",H37-TODAY())</f>
        <v/>
      </c>
      <c r="L37" s="9" t="n"/>
    </row>
    <row r="38" ht="18" customHeight="1">
      <c r="A38" s="8" t="n">
        <v>32</v>
      </c>
      <c r="B38" s="9" t="n"/>
      <c r="C38" s="10" t="n"/>
      <c r="D38" s="10" t="n"/>
      <c r="E38" s="10" t="n"/>
      <c r="F38" s="10" t="n"/>
      <c r="G38" s="11" t="n"/>
      <c r="H38" s="11" t="n"/>
      <c r="I38" s="11" t="n"/>
      <c r="J38" s="12" t="n"/>
      <c r="K38" s="13">
        <f>IF(OR(H38="",F38="完了"),"",H38-TODAY())</f>
        <v/>
      </c>
      <c r="L38" s="9" t="n"/>
    </row>
    <row r="39" ht="18" customHeight="1">
      <c r="A39" s="8" t="n">
        <v>33</v>
      </c>
      <c r="B39" s="9" t="n"/>
      <c r="C39" s="10" t="n"/>
      <c r="D39" s="10" t="n"/>
      <c r="E39" s="10" t="n"/>
      <c r="F39" s="10" t="n"/>
      <c r="G39" s="11" t="n"/>
      <c r="H39" s="11" t="n"/>
      <c r="I39" s="11" t="n"/>
      <c r="J39" s="12" t="n"/>
      <c r="K39" s="13">
        <f>IF(OR(H39="",F39="完了"),"",H39-TODAY())</f>
        <v/>
      </c>
      <c r="L39" s="9" t="n"/>
    </row>
    <row r="40" ht="18" customHeight="1">
      <c r="A40" s="8" t="n">
        <v>34</v>
      </c>
      <c r="B40" s="9" t="n"/>
      <c r="C40" s="10" t="n"/>
      <c r="D40" s="10" t="n"/>
      <c r="E40" s="10" t="n"/>
      <c r="F40" s="10" t="n"/>
      <c r="G40" s="11" t="n"/>
      <c r="H40" s="11" t="n"/>
      <c r="I40" s="11" t="n"/>
      <c r="J40" s="12" t="n"/>
      <c r="K40" s="13">
        <f>IF(OR(H40="",F40="完了"),"",H40-TODAY())</f>
        <v/>
      </c>
      <c r="L40" s="9" t="n"/>
    </row>
    <row r="41" ht="18" customHeight="1">
      <c r="A41" s="8" t="n">
        <v>35</v>
      </c>
      <c r="B41" s="9" t="n"/>
      <c r="C41" s="10" t="n"/>
      <c r="D41" s="10" t="n"/>
      <c r="E41" s="10" t="n"/>
      <c r="F41" s="10" t="n"/>
      <c r="G41" s="11" t="n"/>
      <c r="H41" s="11" t="n"/>
      <c r="I41" s="11" t="n"/>
      <c r="J41" s="12" t="n"/>
      <c r="K41" s="13">
        <f>IF(OR(H41="",F41="完了"),"",H41-TODAY())</f>
        <v/>
      </c>
      <c r="L41" s="9" t="n"/>
    </row>
    <row r="42" ht="18" customHeight="1">
      <c r="A42" s="8" t="n">
        <v>36</v>
      </c>
      <c r="B42" s="9" t="n"/>
      <c r="C42" s="10" t="n"/>
      <c r="D42" s="10" t="n"/>
      <c r="E42" s="10" t="n"/>
      <c r="F42" s="10" t="n"/>
      <c r="G42" s="11" t="n"/>
      <c r="H42" s="11" t="n"/>
      <c r="I42" s="11" t="n"/>
      <c r="J42" s="12" t="n"/>
      <c r="K42" s="13">
        <f>IF(OR(H42="",F42="完了"),"",H42-TODAY())</f>
        <v/>
      </c>
      <c r="L42" s="9" t="n"/>
    </row>
    <row r="43" ht="18" customHeight="1">
      <c r="A43" s="8" t="n">
        <v>37</v>
      </c>
      <c r="B43" s="9" t="n"/>
      <c r="C43" s="10" t="n"/>
      <c r="D43" s="10" t="n"/>
      <c r="E43" s="10" t="n"/>
      <c r="F43" s="10" t="n"/>
      <c r="G43" s="11" t="n"/>
      <c r="H43" s="11" t="n"/>
      <c r="I43" s="11" t="n"/>
      <c r="J43" s="12" t="n"/>
      <c r="K43" s="13">
        <f>IF(OR(H43="",F43="完了"),"",H43-TODAY())</f>
        <v/>
      </c>
      <c r="L43" s="9" t="n"/>
    </row>
    <row r="44" ht="18" customHeight="1">
      <c r="A44" s="8" t="n">
        <v>38</v>
      </c>
      <c r="B44" s="9" t="n"/>
      <c r="C44" s="10" t="n"/>
      <c r="D44" s="10" t="n"/>
      <c r="E44" s="10" t="n"/>
      <c r="F44" s="10" t="n"/>
      <c r="G44" s="11" t="n"/>
      <c r="H44" s="11" t="n"/>
      <c r="I44" s="11" t="n"/>
      <c r="J44" s="12" t="n"/>
      <c r="K44" s="13">
        <f>IF(OR(H44="",F44="完了"),"",H44-TODAY())</f>
        <v/>
      </c>
      <c r="L44" s="9" t="n"/>
    </row>
    <row r="45" ht="18" customHeight="1">
      <c r="A45" s="8" t="n">
        <v>39</v>
      </c>
      <c r="B45" s="9" t="n"/>
      <c r="C45" s="10" t="n"/>
      <c r="D45" s="10" t="n"/>
      <c r="E45" s="10" t="n"/>
      <c r="F45" s="10" t="n"/>
      <c r="G45" s="11" t="n"/>
      <c r="H45" s="11" t="n"/>
      <c r="I45" s="11" t="n"/>
      <c r="J45" s="12" t="n"/>
      <c r="K45" s="13">
        <f>IF(OR(H45="",F45="完了"),"",H45-TODAY())</f>
        <v/>
      </c>
      <c r="L45" s="9" t="n"/>
    </row>
    <row r="46" ht="18" customHeight="1">
      <c r="A46" s="8" t="n">
        <v>40</v>
      </c>
      <c r="B46" s="9" t="n"/>
      <c r="C46" s="10" t="n"/>
      <c r="D46" s="10" t="n"/>
      <c r="E46" s="10" t="n"/>
      <c r="F46" s="10" t="n"/>
      <c r="G46" s="11" t="n"/>
      <c r="H46" s="11" t="n"/>
      <c r="I46" s="11" t="n"/>
      <c r="J46" s="12" t="n"/>
      <c r="K46" s="13">
        <f>IF(OR(H46="",F46="完了"),"",H46-TODAY())</f>
        <v/>
      </c>
      <c r="L46" s="9" t="n"/>
    </row>
    <row r="47" ht="18" customHeight="1">
      <c r="A47" s="8" t="n">
        <v>41</v>
      </c>
      <c r="B47" s="9" t="n"/>
      <c r="C47" s="10" t="n"/>
      <c r="D47" s="10" t="n"/>
      <c r="E47" s="10" t="n"/>
      <c r="F47" s="10" t="n"/>
      <c r="G47" s="11" t="n"/>
      <c r="H47" s="11" t="n"/>
      <c r="I47" s="11" t="n"/>
      <c r="J47" s="12" t="n"/>
      <c r="K47" s="13">
        <f>IF(OR(H47="",F47="完了"),"",H47-TODAY())</f>
        <v/>
      </c>
      <c r="L47" s="9" t="n"/>
    </row>
    <row r="48" ht="18" customHeight="1">
      <c r="A48" s="8" t="n">
        <v>42</v>
      </c>
      <c r="B48" s="9" t="n"/>
      <c r="C48" s="10" t="n"/>
      <c r="D48" s="10" t="n"/>
      <c r="E48" s="10" t="n"/>
      <c r="F48" s="10" t="n"/>
      <c r="G48" s="11" t="n"/>
      <c r="H48" s="11" t="n"/>
      <c r="I48" s="11" t="n"/>
      <c r="J48" s="12" t="n"/>
      <c r="K48" s="13">
        <f>IF(OR(H48="",F48="完了"),"",H48-TODAY())</f>
        <v/>
      </c>
      <c r="L48" s="9" t="n"/>
    </row>
    <row r="49" ht="18" customHeight="1">
      <c r="A49" s="8" t="n">
        <v>43</v>
      </c>
      <c r="B49" s="9" t="n"/>
      <c r="C49" s="10" t="n"/>
      <c r="D49" s="10" t="n"/>
      <c r="E49" s="10" t="n"/>
      <c r="F49" s="10" t="n"/>
      <c r="G49" s="11" t="n"/>
      <c r="H49" s="11" t="n"/>
      <c r="I49" s="11" t="n"/>
      <c r="J49" s="12" t="n"/>
      <c r="K49" s="13">
        <f>IF(OR(H49="",F49="完了"),"",H49-TODAY())</f>
        <v/>
      </c>
      <c r="L49" s="9" t="n"/>
    </row>
    <row r="50" ht="18" customHeight="1">
      <c r="A50" s="8" t="n">
        <v>44</v>
      </c>
      <c r="B50" s="9" t="n"/>
      <c r="C50" s="10" t="n"/>
      <c r="D50" s="10" t="n"/>
      <c r="E50" s="10" t="n"/>
      <c r="F50" s="10" t="n"/>
      <c r="G50" s="11" t="n"/>
      <c r="H50" s="11" t="n"/>
      <c r="I50" s="11" t="n"/>
      <c r="J50" s="12" t="n"/>
      <c r="K50" s="13">
        <f>IF(OR(H50="",F50="完了"),"",H50-TODAY())</f>
        <v/>
      </c>
      <c r="L50" s="9" t="n"/>
    </row>
    <row r="51" ht="18" customHeight="1">
      <c r="A51" s="8" t="n">
        <v>45</v>
      </c>
      <c r="B51" s="9" t="n"/>
      <c r="C51" s="10" t="n"/>
      <c r="D51" s="10" t="n"/>
      <c r="E51" s="10" t="n"/>
      <c r="F51" s="10" t="n"/>
      <c r="G51" s="11" t="n"/>
      <c r="H51" s="11" t="n"/>
      <c r="I51" s="11" t="n"/>
      <c r="J51" s="12" t="n"/>
      <c r="K51" s="13">
        <f>IF(OR(H51="",F51="完了"),"",H51-TODAY())</f>
        <v/>
      </c>
      <c r="L51" s="9" t="n"/>
    </row>
    <row r="52" ht="18" customHeight="1">
      <c r="A52" s="8" t="n">
        <v>46</v>
      </c>
      <c r="B52" s="9" t="n"/>
      <c r="C52" s="10" t="n"/>
      <c r="D52" s="10" t="n"/>
      <c r="E52" s="10" t="n"/>
      <c r="F52" s="10" t="n"/>
      <c r="G52" s="11" t="n"/>
      <c r="H52" s="11" t="n"/>
      <c r="I52" s="11" t="n"/>
      <c r="J52" s="12" t="n"/>
      <c r="K52" s="13">
        <f>IF(OR(H52="",F52="完了"),"",H52-TODAY())</f>
        <v/>
      </c>
      <c r="L52" s="9" t="n"/>
    </row>
    <row r="53" ht="18" customHeight="1">
      <c r="A53" s="8" t="n">
        <v>47</v>
      </c>
      <c r="B53" s="9" t="n"/>
      <c r="C53" s="10" t="n"/>
      <c r="D53" s="10" t="n"/>
      <c r="E53" s="10" t="n"/>
      <c r="F53" s="10" t="n"/>
      <c r="G53" s="11" t="n"/>
      <c r="H53" s="11" t="n"/>
      <c r="I53" s="11" t="n"/>
      <c r="J53" s="12" t="n"/>
      <c r="K53" s="13">
        <f>IF(OR(H53="",F53="完了"),"",H53-TODAY())</f>
        <v/>
      </c>
      <c r="L53" s="9" t="n"/>
    </row>
    <row r="54" ht="18" customHeight="1">
      <c r="A54" s="8" t="n">
        <v>48</v>
      </c>
      <c r="B54" s="9" t="n"/>
      <c r="C54" s="10" t="n"/>
      <c r="D54" s="10" t="n"/>
      <c r="E54" s="10" t="n"/>
      <c r="F54" s="10" t="n"/>
      <c r="G54" s="11" t="n"/>
      <c r="H54" s="11" t="n"/>
      <c r="I54" s="11" t="n"/>
      <c r="J54" s="12" t="n"/>
      <c r="K54" s="13">
        <f>IF(OR(H54="",F54="完了"),"",H54-TODAY())</f>
        <v/>
      </c>
      <c r="L54" s="9" t="n"/>
    </row>
    <row r="55" ht="18" customHeight="1">
      <c r="A55" s="8" t="n">
        <v>49</v>
      </c>
      <c r="B55" s="9" t="n"/>
      <c r="C55" s="10" t="n"/>
      <c r="D55" s="10" t="n"/>
      <c r="E55" s="10" t="n"/>
      <c r="F55" s="10" t="n"/>
      <c r="G55" s="11" t="n"/>
      <c r="H55" s="11" t="n"/>
      <c r="I55" s="11" t="n"/>
      <c r="J55" s="12" t="n"/>
      <c r="K55" s="13">
        <f>IF(OR(H55="",F55="完了"),"",H55-TODAY())</f>
        <v/>
      </c>
      <c r="L55" s="9" t="n"/>
    </row>
    <row r="56" ht="18" customHeight="1">
      <c r="A56" s="8" t="n">
        <v>50</v>
      </c>
      <c r="B56" s="9" t="n"/>
      <c r="C56" s="10" t="n"/>
      <c r="D56" s="10" t="n"/>
      <c r="E56" s="10" t="n"/>
      <c r="F56" s="10" t="n"/>
      <c r="G56" s="11" t="n"/>
      <c r="H56" s="11" t="n"/>
      <c r="I56" s="11" t="n"/>
      <c r="J56" s="12" t="n"/>
      <c r="K56" s="13">
        <f>IF(OR(H56="",F56="完了"),"",H56-TODAY())</f>
        <v/>
      </c>
      <c r="L56" s="9" t="n"/>
    </row>
    <row r="57" ht="18" customHeight="1">
      <c r="A57" s="8" t="n">
        <v>51</v>
      </c>
      <c r="B57" s="9" t="n"/>
      <c r="C57" s="10" t="n"/>
      <c r="D57" s="10" t="n"/>
      <c r="E57" s="10" t="n"/>
      <c r="F57" s="10" t="n"/>
      <c r="G57" s="11" t="n"/>
      <c r="H57" s="11" t="n"/>
      <c r="I57" s="11" t="n"/>
      <c r="J57" s="12" t="n"/>
      <c r="K57" s="13">
        <f>IF(OR(H57="",F57="完了"),"",H57-TODAY())</f>
        <v/>
      </c>
      <c r="L57" s="9" t="n"/>
    </row>
    <row r="58" ht="18" customHeight="1">
      <c r="A58" s="8" t="n">
        <v>52</v>
      </c>
      <c r="B58" s="9" t="n"/>
      <c r="C58" s="10" t="n"/>
      <c r="D58" s="10" t="n"/>
      <c r="E58" s="10" t="n"/>
      <c r="F58" s="10" t="n"/>
      <c r="G58" s="11" t="n"/>
      <c r="H58" s="11" t="n"/>
      <c r="I58" s="11" t="n"/>
      <c r="J58" s="12" t="n"/>
      <c r="K58" s="13">
        <f>IF(OR(H58="",F58="完了"),"",H58-TODAY())</f>
        <v/>
      </c>
      <c r="L58" s="9" t="n"/>
    </row>
    <row r="59" ht="18" customHeight="1">
      <c r="A59" s="8" t="n">
        <v>53</v>
      </c>
      <c r="B59" s="9" t="n"/>
      <c r="C59" s="10" t="n"/>
      <c r="D59" s="10" t="n"/>
      <c r="E59" s="10" t="n"/>
      <c r="F59" s="10" t="n"/>
      <c r="G59" s="11" t="n"/>
      <c r="H59" s="11" t="n"/>
      <c r="I59" s="11" t="n"/>
      <c r="J59" s="12" t="n"/>
      <c r="K59" s="13">
        <f>IF(OR(H59="",F59="完了"),"",H59-TODAY())</f>
        <v/>
      </c>
      <c r="L59" s="9" t="n"/>
    </row>
    <row r="60" ht="18" customHeight="1">
      <c r="A60" s="8" t="n">
        <v>54</v>
      </c>
      <c r="B60" s="9" t="n"/>
      <c r="C60" s="10" t="n"/>
      <c r="D60" s="10" t="n"/>
      <c r="E60" s="10" t="n"/>
      <c r="F60" s="10" t="n"/>
      <c r="G60" s="11" t="n"/>
      <c r="H60" s="11" t="n"/>
      <c r="I60" s="11" t="n"/>
      <c r="J60" s="12" t="n"/>
      <c r="K60" s="13">
        <f>IF(OR(H60="",F60="完了"),"",H60-TODAY())</f>
        <v/>
      </c>
      <c r="L60" s="9" t="n"/>
    </row>
    <row r="61" ht="18" customHeight="1">
      <c r="A61" s="8" t="n">
        <v>55</v>
      </c>
      <c r="B61" s="9" t="n"/>
      <c r="C61" s="10" t="n"/>
      <c r="D61" s="10" t="n"/>
      <c r="E61" s="10" t="n"/>
      <c r="F61" s="10" t="n"/>
      <c r="G61" s="11" t="n"/>
      <c r="H61" s="11" t="n"/>
      <c r="I61" s="11" t="n"/>
      <c r="J61" s="12" t="n"/>
      <c r="K61" s="13">
        <f>IF(OR(H61="",F61="完了"),"",H61-TODAY())</f>
        <v/>
      </c>
      <c r="L61" s="9" t="n"/>
    </row>
    <row r="62" ht="18" customHeight="1">
      <c r="A62" s="8" t="n">
        <v>56</v>
      </c>
      <c r="B62" s="9" t="n"/>
      <c r="C62" s="10" t="n"/>
      <c r="D62" s="10" t="n"/>
      <c r="E62" s="10" t="n"/>
      <c r="F62" s="10" t="n"/>
      <c r="G62" s="11" t="n"/>
      <c r="H62" s="11" t="n"/>
      <c r="I62" s="11" t="n"/>
      <c r="J62" s="12" t="n"/>
      <c r="K62" s="13">
        <f>IF(OR(H62="",F62="完了"),"",H62-TODAY())</f>
        <v/>
      </c>
      <c r="L62" s="9" t="n"/>
    </row>
    <row r="63" ht="18" customHeight="1">
      <c r="A63" s="8" t="n">
        <v>57</v>
      </c>
      <c r="B63" s="9" t="n"/>
      <c r="C63" s="10" t="n"/>
      <c r="D63" s="10" t="n"/>
      <c r="E63" s="10" t="n"/>
      <c r="F63" s="10" t="n"/>
      <c r="G63" s="11" t="n"/>
      <c r="H63" s="11" t="n"/>
      <c r="I63" s="11" t="n"/>
      <c r="J63" s="12" t="n"/>
      <c r="K63" s="13">
        <f>IF(OR(H63="",F63="完了"),"",H63-TODAY())</f>
        <v/>
      </c>
      <c r="L63" s="9" t="n"/>
    </row>
    <row r="64" ht="18" customHeight="1">
      <c r="A64" s="8" t="n">
        <v>58</v>
      </c>
      <c r="B64" s="9" t="n"/>
      <c r="C64" s="10" t="n"/>
      <c r="D64" s="10" t="n"/>
      <c r="E64" s="10" t="n"/>
      <c r="F64" s="10" t="n"/>
      <c r="G64" s="11" t="n"/>
      <c r="H64" s="11" t="n"/>
      <c r="I64" s="11" t="n"/>
      <c r="J64" s="12" t="n"/>
      <c r="K64" s="13">
        <f>IF(OR(H64="",F64="完了"),"",H64-TODAY())</f>
        <v/>
      </c>
      <c r="L64" s="9" t="n"/>
    </row>
    <row r="65" ht="18" customHeight="1">
      <c r="A65" s="8" t="n">
        <v>59</v>
      </c>
      <c r="B65" s="9" t="n"/>
      <c r="C65" s="10" t="n"/>
      <c r="D65" s="10" t="n"/>
      <c r="E65" s="10" t="n"/>
      <c r="F65" s="10" t="n"/>
      <c r="G65" s="11" t="n"/>
      <c r="H65" s="11" t="n"/>
      <c r="I65" s="11" t="n"/>
      <c r="J65" s="12" t="n"/>
      <c r="K65" s="13">
        <f>IF(OR(H65="",F65="完了"),"",H65-TODAY())</f>
        <v/>
      </c>
      <c r="L65" s="9" t="n"/>
    </row>
    <row r="66" ht="18" customHeight="1">
      <c r="A66" s="8" t="n">
        <v>60</v>
      </c>
      <c r="B66" s="9" t="n"/>
      <c r="C66" s="10" t="n"/>
      <c r="D66" s="10" t="n"/>
      <c r="E66" s="10" t="n"/>
      <c r="F66" s="10" t="n"/>
      <c r="G66" s="11" t="n"/>
      <c r="H66" s="11" t="n"/>
      <c r="I66" s="11" t="n"/>
      <c r="J66" s="12" t="n"/>
      <c r="K66" s="13">
        <f>IF(OR(H66="",F66="完了"),"",H66-TODAY())</f>
        <v/>
      </c>
      <c r="L66" s="9" t="n"/>
    </row>
  </sheetData>
  <mergeCells count="1">
    <mergeCell ref="A1:D1"/>
  </mergeCells>
  <conditionalFormatting sqref="A7:L66">
    <cfRule type="expression" priority="1" dxfId="0" stopIfTrue="1">
      <formula>$F7="完了"</formula>
    </cfRule>
    <cfRule type="expression" priority="2" dxfId="1" stopIfTrue="1">
      <formula>$F7="保留"</formula>
    </cfRule>
    <cfRule type="expression" priority="3" dxfId="2" stopIfTrue="1">
      <formula>AND($H7&lt;&gt;"",$H7&lt;TODAY())</formula>
    </cfRule>
    <cfRule type="expression" priority="4" dxfId="3" stopIfTrue="1">
      <formula>AND($H7&lt;&gt;"",$H7-TODAY()&lt;=3)</formula>
    </cfRule>
  </conditionalFormatting>
  <conditionalFormatting sqref="E7:E66">
    <cfRule type="expression" priority="5" dxfId="4">
      <formula>E7="高"</formula>
    </cfRule>
  </conditionalFormatting>
  <conditionalFormatting sqref="J7:J66">
    <cfRule type="dataBar" priority="6">
      <dataBar>
        <cfvo type="num" val="0"/>
        <cfvo type="num" val="1"/>
        <color rgb="009DC3E6"/>
      </dataBar>
    </cfRule>
  </conditionalFormatting>
  <dataValidations count="3">
    <dataValidation sqref="F7:F66" showDropDown="0" showInputMessage="0" showErrorMessage="0" allowBlank="1" type="list">
      <formula1>"未着手,進行中,確認待ち,完了,保留"</formula1>
    </dataValidation>
    <dataValidation sqref="E7:E66" showDropDown="0" showInputMessage="0" showErrorMessage="0" allowBlank="1" type="list">
      <formula1>"高,中,低"</formula1>
    </dataValidation>
    <dataValidation sqref="J7:J66" showDropDown="0" showInputMessage="0" showErrorMessage="0" allowBlank="1" type="list">
      <formula1>"0%,10%,20%,30%,40%,50%,60%,70%,80%,90%,100%"</formula1>
    </dataValidation>
  </dataValidations>
  <printOptions horizontalCentered="1"/>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35"/>
  <sheetViews>
    <sheetView showGridLines="0" workbookViewId="0">
      <selection activeCell="A1" sqref="A1"/>
    </sheetView>
  </sheetViews>
  <sheetFormatPr baseColWidth="8" defaultRowHeight="15"/>
  <cols>
    <col width="5" customWidth="1" min="1" max="1"/>
    <col width="34" customWidth="1" min="2" max="2"/>
    <col width="8" customWidth="1" min="3" max="3"/>
    <col width="8" customWidth="1" min="4" max="4"/>
    <col width="3" customWidth="1" min="5" max="5"/>
    <col width="5" customWidth="1" min="6" max="6"/>
    <col width="34" customWidth="1" min="7" max="7"/>
    <col width="8" customWidth="1" min="8" max="8"/>
  </cols>
  <sheetData>
    <row r="1">
      <c r="A1" s="1" t="inlineStr">
        <is>
          <t>ToDoリスト</t>
        </is>
      </c>
      <c r="F1" s="14" t="inlineStr">
        <is>
          <t>週</t>
        </is>
      </c>
      <c r="G1" s="15" t="n">
        <v>46314</v>
      </c>
      <c r="H1" s="16" t="n"/>
    </row>
    <row r="2">
      <c r="A2" s="2" t="inlineStr">
        <is>
          <t>終わったら左の黄色い欄に「✓」を入れると、文字が灰色の取り消し線になります(リストから選べます)。週の日付を変えると、各曜日の日付も変わります。</t>
        </is>
      </c>
    </row>
    <row r="4">
      <c r="A4" s="17">
        <f>TEXT($G$1+0,"m/d")&amp;"(月)"</f>
        <v/>
      </c>
      <c r="B4" s="16" t="n"/>
      <c r="C4" s="16" t="n"/>
      <c r="F4" s="17">
        <f>TEXT($G$1+1,"m/d")&amp;"(火)"</f>
        <v/>
      </c>
      <c r="G4" s="16" t="n"/>
      <c r="H4" s="16" t="n"/>
    </row>
    <row r="5">
      <c r="A5" s="18" t="inlineStr">
        <is>
          <t>✓</t>
        </is>
      </c>
      <c r="B5" s="18" t="inlineStr">
        <is>
          <t>やること</t>
        </is>
      </c>
      <c r="C5" s="18" t="inlineStr">
        <is>
          <t>優先度</t>
        </is>
      </c>
      <c r="F5" s="18" t="inlineStr">
        <is>
          <t>✓</t>
        </is>
      </c>
      <c r="G5" s="18" t="inlineStr">
        <is>
          <t>やること</t>
        </is>
      </c>
      <c r="H5" s="18" t="inlineStr">
        <is>
          <t>優先度</t>
        </is>
      </c>
    </row>
    <row r="6" ht="20" customHeight="1">
      <c r="A6" s="19" t="n"/>
      <c r="B6" s="20" t="inlineStr">
        <is>
          <t>見積書を送る(○○商事)</t>
        </is>
      </c>
      <c r="C6" s="21" t="inlineStr">
        <is>
          <t>高</t>
        </is>
      </c>
      <c r="F6" s="19" t="n"/>
      <c r="G6" s="20" t="inlineStr">
        <is>
          <t>経費の精算</t>
        </is>
      </c>
      <c r="H6" s="21" t="inlineStr">
        <is>
          <t>中</t>
        </is>
      </c>
    </row>
    <row r="7" ht="20" customHeight="1">
      <c r="A7" s="19" t="inlineStr">
        <is>
          <t>✓</t>
        </is>
      </c>
      <c r="B7" s="20" t="inlineStr">
        <is>
          <t>会議の資料を印刷</t>
        </is>
      </c>
      <c r="C7" s="21" t="inlineStr">
        <is>
          <t>中</t>
        </is>
      </c>
      <c r="F7" s="19" t="n"/>
      <c r="G7" s="20" t="n"/>
      <c r="H7" s="21" t="n"/>
    </row>
    <row r="8" ht="20" customHeight="1">
      <c r="A8" s="19" t="n"/>
      <c r="B8" s="20" t="n"/>
      <c r="C8" s="21" t="n"/>
      <c r="F8" s="19" t="n"/>
      <c r="G8" s="20" t="n"/>
      <c r="H8" s="21" t="n"/>
    </row>
    <row r="9" ht="20" customHeight="1">
      <c r="A9" s="19" t="n"/>
      <c r="B9" s="20" t="n"/>
      <c r="C9" s="21" t="n"/>
      <c r="F9" s="19" t="n"/>
      <c r="G9" s="20" t="n"/>
      <c r="H9" s="21" t="n"/>
    </row>
    <row r="10" ht="20" customHeight="1">
      <c r="A10" s="19" t="n"/>
      <c r="B10" s="20" t="n"/>
      <c r="C10" s="21" t="n"/>
      <c r="F10" s="19" t="n"/>
      <c r="G10" s="20" t="n"/>
      <c r="H10" s="21" t="n"/>
    </row>
    <row r="11" ht="20" customHeight="1">
      <c r="A11" s="19" t="n"/>
      <c r="B11" s="20" t="n"/>
      <c r="C11" s="21" t="n"/>
      <c r="F11" s="19" t="n"/>
      <c r="G11" s="20" t="n"/>
      <c r="H11" s="21" t="n"/>
    </row>
    <row r="13">
      <c r="A13" s="17">
        <f>TEXT($G$1+2,"m/d")&amp;"(水)"</f>
        <v/>
      </c>
      <c r="B13" s="16" t="n"/>
      <c r="C13" s="16" t="n"/>
      <c r="F13" s="17">
        <f>TEXT($G$1+3,"m/d")&amp;"(木)"</f>
        <v/>
      </c>
      <c r="G13" s="16" t="n"/>
      <c r="H13" s="16" t="n"/>
    </row>
    <row r="14">
      <c r="A14" s="18" t="inlineStr">
        <is>
          <t>✓</t>
        </is>
      </c>
      <c r="B14" s="18" t="inlineStr">
        <is>
          <t>やること</t>
        </is>
      </c>
      <c r="C14" s="18" t="inlineStr">
        <is>
          <t>優先度</t>
        </is>
      </c>
      <c r="F14" s="18" t="inlineStr">
        <is>
          <t>✓</t>
        </is>
      </c>
      <c r="G14" s="18" t="inlineStr">
        <is>
          <t>やること</t>
        </is>
      </c>
      <c r="H14" s="18" t="inlineStr">
        <is>
          <t>優先度</t>
        </is>
      </c>
    </row>
    <row r="15" ht="20" customHeight="1">
      <c r="A15" s="19" t="n"/>
      <c r="B15" s="20" t="n"/>
      <c r="C15" s="21" t="n"/>
      <c r="F15" s="19" t="n"/>
      <c r="G15" s="20" t="n"/>
      <c r="H15" s="21" t="n"/>
    </row>
    <row r="16" ht="20" customHeight="1">
      <c r="A16" s="19" t="n"/>
      <c r="B16" s="20" t="n"/>
      <c r="C16" s="21" t="n"/>
      <c r="F16" s="19" t="n"/>
      <c r="G16" s="20" t="n"/>
      <c r="H16" s="21" t="n"/>
    </row>
    <row r="17" ht="20" customHeight="1">
      <c r="A17" s="19" t="n"/>
      <c r="B17" s="20" t="n"/>
      <c r="C17" s="21" t="n"/>
      <c r="F17" s="19" t="n"/>
      <c r="G17" s="20" t="n"/>
      <c r="H17" s="21" t="n"/>
    </row>
    <row r="18" ht="20" customHeight="1">
      <c r="A18" s="19" t="n"/>
      <c r="B18" s="20" t="n"/>
      <c r="C18" s="21" t="n"/>
      <c r="F18" s="19" t="n"/>
      <c r="G18" s="20" t="n"/>
      <c r="H18" s="21" t="n"/>
    </row>
    <row r="19" ht="20" customHeight="1">
      <c r="A19" s="19" t="n"/>
      <c r="B19" s="20" t="n"/>
      <c r="C19" s="21" t="n"/>
      <c r="F19" s="19" t="n"/>
      <c r="G19" s="20" t="n"/>
      <c r="H19" s="21" t="n"/>
    </row>
    <row r="20" ht="20" customHeight="1">
      <c r="A20" s="19" t="n"/>
      <c r="B20" s="20" t="n"/>
      <c r="C20" s="21" t="n"/>
      <c r="F20" s="19" t="n"/>
      <c r="G20" s="20" t="n"/>
      <c r="H20" s="21" t="n"/>
    </row>
    <row r="22">
      <c r="A22" s="17">
        <f>TEXT($G$1+4,"m/d")&amp;"(金)"</f>
        <v/>
      </c>
      <c r="B22" s="16" t="n"/>
      <c r="C22" s="16" t="n"/>
      <c r="F22" s="17">
        <f>TEXT($G$1+5,"m/d")&amp;"(土・日)"</f>
        <v/>
      </c>
      <c r="G22" s="16" t="n"/>
      <c r="H22" s="16" t="n"/>
    </row>
    <row r="23">
      <c r="A23" s="18" t="inlineStr">
        <is>
          <t>✓</t>
        </is>
      </c>
      <c r="B23" s="18" t="inlineStr">
        <is>
          <t>やること</t>
        </is>
      </c>
      <c r="C23" s="18" t="inlineStr">
        <is>
          <t>優先度</t>
        </is>
      </c>
      <c r="F23" s="18" t="inlineStr">
        <is>
          <t>✓</t>
        </is>
      </c>
      <c r="G23" s="18" t="inlineStr">
        <is>
          <t>やること</t>
        </is>
      </c>
      <c r="H23" s="18" t="inlineStr">
        <is>
          <t>優先度</t>
        </is>
      </c>
    </row>
    <row r="24" ht="20" customHeight="1">
      <c r="A24" s="19" t="n"/>
      <c r="B24" s="20" t="n"/>
      <c r="C24" s="21" t="n"/>
      <c r="F24" s="19" t="n"/>
      <c r="G24" s="20" t="n"/>
      <c r="H24" s="21" t="n"/>
    </row>
    <row r="25" ht="20" customHeight="1">
      <c r="A25" s="19" t="n"/>
      <c r="B25" s="20" t="n"/>
      <c r="C25" s="21" t="n"/>
      <c r="F25" s="19" t="n"/>
      <c r="G25" s="20" t="n"/>
      <c r="H25" s="21" t="n"/>
    </row>
    <row r="26" ht="20" customHeight="1">
      <c r="A26" s="19" t="n"/>
      <c r="B26" s="20" t="n"/>
      <c r="C26" s="21" t="n"/>
      <c r="F26" s="19" t="n"/>
      <c r="G26" s="20" t="n"/>
      <c r="H26" s="21" t="n"/>
    </row>
    <row r="27" ht="20" customHeight="1">
      <c r="A27" s="19" t="n"/>
      <c r="B27" s="20" t="n"/>
      <c r="C27" s="21" t="n"/>
      <c r="F27" s="19" t="n"/>
      <c r="G27" s="20" t="n"/>
      <c r="H27" s="21" t="n"/>
    </row>
    <row r="28" ht="20" customHeight="1">
      <c r="A28" s="19" t="n"/>
      <c r="B28" s="20" t="n"/>
      <c r="C28" s="21" t="n"/>
      <c r="F28" s="19" t="n"/>
      <c r="G28" s="20" t="n"/>
      <c r="H28" s="21" t="n"/>
    </row>
    <row r="29" ht="20" customHeight="1">
      <c r="A29" s="19" t="n"/>
      <c r="B29" s="20" t="n"/>
      <c r="C29" s="21" t="n"/>
      <c r="F29" s="19" t="n"/>
      <c r="G29" s="20" t="n"/>
      <c r="H29" s="21" t="n"/>
    </row>
    <row r="31">
      <c r="A31" s="22" t="inlineStr">
        <is>
          <t>メモ・来週に回すこと</t>
        </is>
      </c>
      <c r="B31" s="16" t="n"/>
      <c r="C31" s="16" t="n"/>
      <c r="D31" s="16" t="n"/>
      <c r="E31" s="16" t="n"/>
      <c r="F31" s="16" t="n"/>
      <c r="G31" s="16" t="n"/>
      <c r="H31" s="16" t="n"/>
    </row>
    <row r="32">
      <c r="A32" s="16" t="n"/>
      <c r="B32" s="16" t="n"/>
      <c r="C32" s="16" t="n"/>
      <c r="D32" s="16" t="n"/>
      <c r="E32" s="16" t="n"/>
      <c r="F32" s="16" t="n"/>
      <c r="G32" s="16" t="n"/>
      <c r="H32" s="16" t="n"/>
    </row>
    <row r="33">
      <c r="A33" s="16" t="n"/>
      <c r="B33" s="16" t="n"/>
      <c r="C33" s="16" t="n"/>
      <c r="D33" s="16" t="n"/>
      <c r="E33" s="16" t="n"/>
      <c r="F33" s="16" t="n"/>
      <c r="G33" s="16" t="n"/>
      <c r="H33" s="16" t="n"/>
    </row>
    <row r="34">
      <c r="A34" s="16" t="n"/>
      <c r="B34" s="16" t="n"/>
      <c r="C34" s="16" t="n"/>
      <c r="D34" s="16" t="n"/>
      <c r="E34" s="16" t="n"/>
      <c r="F34" s="16" t="n"/>
      <c r="G34" s="16" t="n"/>
      <c r="H34" s="16" t="n"/>
    </row>
    <row r="35">
      <c r="A35" s="16" t="n"/>
      <c r="B35" s="16" t="n"/>
      <c r="C35" s="16" t="n"/>
      <c r="D35" s="16" t="n"/>
      <c r="E35" s="16" t="n"/>
      <c r="F35" s="16" t="n"/>
      <c r="G35" s="16" t="n"/>
      <c r="H35" s="16" t="n"/>
    </row>
  </sheetData>
  <mergeCells count="10">
    <mergeCell ref="A1:D1"/>
    <mergeCell ref="A32:H35"/>
    <mergeCell ref="A13:C13"/>
    <mergeCell ref="F22:H22"/>
    <mergeCell ref="F13:H13"/>
    <mergeCell ref="G1:H1"/>
    <mergeCell ref="A22:C22"/>
    <mergeCell ref="F4:H4"/>
    <mergeCell ref="A4:C4"/>
    <mergeCell ref="A31:H31"/>
  </mergeCells>
  <conditionalFormatting sqref="B6:C6">
    <cfRule type="expression" priority="1" dxfId="5">
      <formula>$A6="✓"</formula>
    </cfRule>
  </conditionalFormatting>
  <conditionalFormatting sqref="B7:C7">
    <cfRule type="expression" priority="2" dxfId="5">
      <formula>$A7="✓"</formula>
    </cfRule>
  </conditionalFormatting>
  <conditionalFormatting sqref="B8:C8">
    <cfRule type="expression" priority="3" dxfId="5">
      <formula>$A8="✓"</formula>
    </cfRule>
  </conditionalFormatting>
  <conditionalFormatting sqref="B9:C9">
    <cfRule type="expression" priority="4" dxfId="5">
      <formula>$A9="✓"</formula>
    </cfRule>
  </conditionalFormatting>
  <conditionalFormatting sqref="B10:C10">
    <cfRule type="expression" priority="5" dxfId="5">
      <formula>$A10="✓"</formula>
    </cfRule>
  </conditionalFormatting>
  <conditionalFormatting sqref="B11:C11">
    <cfRule type="expression" priority="6" dxfId="5">
      <formula>$A11="✓"</formula>
    </cfRule>
  </conditionalFormatting>
  <conditionalFormatting sqref="G6:H6">
    <cfRule type="expression" priority="7" dxfId="5">
      <formula>$F6="✓"</formula>
    </cfRule>
  </conditionalFormatting>
  <conditionalFormatting sqref="G7:H7">
    <cfRule type="expression" priority="8" dxfId="5">
      <formula>$F7="✓"</formula>
    </cfRule>
  </conditionalFormatting>
  <conditionalFormatting sqref="G8:H8">
    <cfRule type="expression" priority="9" dxfId="5">
      <formula>$F8="✓"</formula>
    </cfRule>
  </conditionalFormatting>
  <conditionalFormatting sqref="G9:H9">
    <cfRule type="expression" priority="10" dxfId="5">
      <formula>$F9="✓"</formula>
    </cfRule>
  </conditionalFormatting>
  <conditionalFormatting sqref="G10:H10">
    <cfRule type="expression" priority="11" dxfId="5">
      <formula>$F10="✓"</formula>
    </cfRule>
  </conditionalFormatting>
  <conditionalFormatting sqref="G11:H11">
    <cfRule type="expression" priority="12" dxfId="5">
      <formula>$F11="✓"</formula>
    </cfRule>
  </conditionalFormatting>
  <conditionalFormatting sqref="B15:C15">
    <cfRule type="expression" priority="13" dxfId="5">
      <formula>$A15="✓"</formula>
    </cfRule>
  </conditionalFormatting>
  <conditionalFormatting sqref="B16:C16">
    <cfRule type="expression" priority="14" dxfId="5">
      <formula>$A16="✓"</formula>
    </cfRule>
  </conditionalFormatting>
  <conditionalFormatting sqref="B17:C17">
    <cfRule type="expression" priority="15" dxfId="5">
      <formula>$A17="✓"</formula>
    </cfRule>
  </conditionalFormatting>
  <conditionalFormatting sqref="B18:C18">
    <cfRule type="expression" priority="16" dxfId="5">
      <formula>$A18="✓"</formula>
    </cfRule>
  </conditionalFormatting>
  <conditionalFormatting sqref="B19:C19">
    <cfRule type="expression" priority="17" dxfId="5">
      <formula>$A19="✓"</formula>
    </cfRule>
  </conditionalFormatting>
  <conditionalFormatting sqref="B20:C20">
    <cfRule type="expression" priority="18" dxfId="5">
      <formula>$A20="✓"</formula>
    </cfRule>
  </conditionalFormatting>
  <conditionalFormatting sqref="G15:H15">
    <cfRule type="expression" priority="19" dxfId="5">
      <formula>$F15="✓"</formula>
    </cfRule>
  </conditionalFormatting>
  <conditionalFormatting sqref="G16:H16">
    <cfRule type="expression" priority="20" dxfId="5">
      <formula>$F16="✓"</formula>
    </cfRule>
  </conditionalFormatting>
  <conditionalFormatting sqref="G17:H17">
    <cfRule type="expression" priority="21" dxfId="5">
      <formula>$F17="✓"</formula>
    </cfRule>
  </conditionalFormatting>
  <conditionalFormatting sqref="G18:H18">
    <cfRule type="expression" priority="22" dxfId="5">
      <formula>$F18="✓"</formula>
    </cfRule>
  </conditionalFormatting>
  <conditionalFormatting sqref="G19:H19">
    <cfRule type="expression" priority="23" dxfId="5">
      <formula>$F19="✓"</formula>
    </cfRule>
  </conditionalFormatting>
  <conditionalFormatting sqref="G20:H20">
    <cfRule type="expression" priority="24" dxfId="5">
      <formula>$F20="✓"</formula>
    </cfRule>
  </conditionalFormatting>
  <conditionalFormatting sqref="B24:C24">
    <cfRule type="expression" priority="25" dxfId="5">
      <formula>$A24="✓"</formula>
    </cfRule>
  </conditionalFormatting>
  <conditionalFormatting sqref="B25:C25">
    <cfRule type="expression" priority="26" dxfId="5">
      <formula>$A25="✓"</formula>
    </cfRule>
  </conditionalFormatting>
  <conditionalFormatting sqref="B26:C26">
    <cfRule type="expression" priority="27" dxfId="5">
      <formula>$A26="✓"</formula>
    </cfRule>
  </conditionalFormatting>
  <conditionalFormatting sqref="B27:C27">
    <cfRule type="expression" priority="28" dxfId="5">
      <formula>$A27="✓"</formula>
    </cfRule>
  </conditionalFormatting>
  <conditionalFormatting sqref="B28:C28">
    <cfRule type="expression" priority="29" dxfId="5">
      <formula>$A28="✓"</formula>
    </cfRule>
  </conditionalFormatting>
  <conditionalFormatting sqref="B29:C29">
    <cfRule type="expression" priority="30" dxfId="5">
      <formula>$A29="✓"</formula>
    </cfRule>
  </conditionalFormatting>
  <conditionalFormatting sqref="G24:H24">
    <cfRule type="expression" priority="31" dxfId="5">
      <formula>$F24="✓"</formula>
    </cfRule>
  </conditionalFormatting>
  <conditionalFormatting sqref="G25:H25">
    <cfRule type="expression" priority="32" dxfId="5">
      <formula>$F25="✓"</formula>
    </cfRule>
  </conditionalFormatting>
  <conditionalFormatting sqref="G26:H26">
    <cfRule type="expression" priority="33" dxfId="5">
      <formula>$F26="✓"</formula>
    </cfRule>
  </conditionalFormatting>
  <conditionalFormatting sqref="G27:H27">
    <cfRule type="expression" priority="34" dxfId="5">
      <formula>$F27="✓"</formula>
    </cfRule>
  </conditionalFormatting>
  <conditionalFormatting sqref="G28:H28">
    <cfRule type="expression" priority="35" dxfId="5">
      <formula>$F28="✓"</formula>
    </cfRule>
  </conditionalFormatting>
  <conditionalFormatting sqref="G29:H29">
    <cfRule type="expression" priority="36" dxfId="5">
      <formula>$F29="✓"</formula>
    </cfRule>
  </conditionalFormatting>
  <dataValidations count="1">
    <dataValidation sqref="A6 A7 A8 A9 A10 A11 A15 A16 A17 A18 A19 A20 A24 A25 A26 A27 A28 A29 F6 F7 F8 F9 F10 F11 F15 F16 F17 F18 F19 F20 F24 F25 F26 F27 F28 F29" showDropDown="0" showInputMessage="0" showErrorMessage="0" allowBlank="1" type="list">
      <formula1>"✓"</formula1>
    </dataValidation>
  </dataValidation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2026-10-24T12:46:44Z</dcterms:created>
  <dcterms:modified xmlns:dcterms="http://purl.org/dc/terms/" xmlns:xsi="http://www.w3.org/2001/XMLSchema-instance" xsi:type="dcterms:W3CDTF">2026-10-24T12:46:44Z</dcterms:modified>
</cp:coreProperties>
</file>